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โรงเรียนหนองหานวิทยา\งานระบบดูแลนักเรียน\2\เยี่ยมบ้าน\"/>
    </mc:Choice>
  </mc:AlternateContent>
  <xr:revisionPtr revIDLastSave="0" documentId="8_{210E29E1-8EA1-493D-9FA2-ED4C38D5792F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ข้อ 4.1" sheetId="1" r:id="rId1"/>
    <sheet name="ข้อ 4.2" sheetId="2" r:id="rId2"/>
    <sheet name="ข้อ 4.3" sheetId="3" r:id="rId3"/>
    <sheet name="ข้อ4.4" sheetId="4" r:id="rId4"/>
    <sheet name="ข้อ4.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5" l="1"/>
  <c r="D21" i="5"/>
  <c r="D73" i="4"/>
  <c r="D77" i="4"/>
  <c r="D76" i="4"/>
  <c r="D75" i="4"/>
  <c r="D74" i="4"/>
  <c r="D72" i="4"/>
  <c r="D71" i="4"/>
  <c r="D70" i="4"/>
  <c r="D69" i="4"/>
  <c r="D63" i="4"/>
  <c r="D62" i="4"/>
  <c r="D61" i="4"/>
  <c r="D60" i="4"/>
  <c r="D59" i="4"/>
  <c r="D58" i="4"/>
  <c r="D52" i="4"/>
  <c r="D51" i="4"/>
  <c r="D6" i="5"/>
  <c r="D14" i="5"/>
  <c r="D10" i="5"/>
  <c r="D18" i="5"/>
  <c r="D8" i="5"/>
  <c r="D12" i="5"/>
  <c r="D16" i="5"/>
  <c r="D20" i="5"/>
  <c r="D7" i="5"/>
  <c r="D9" i="5"/>
  <c r="D11" i="5"/>
  <c r="D13" i="5"/>
  <c r="D15" i="5"/>
  <c r="D17" i="5"/>
  <c r="D19" i="5"/>
  <c r="D45" i="4"/>
  <c r="D44" i="4"/>
  <c r="D43" i="4"/>
  <c r="D42" i="4"/>
  <c r="D36" i="4"/>
  <c r="D35" i="4"/>
  <c r="D34" i="4"/>
  <c r="D33" i="4"/>
  <c r="D32" i="4"/>
  <c r="D20" i="4"/>
  <c r="D21" i="4"/>
  <c r="D22" i="4"/>
  <c r="D23" i="4"/>
  <c r="D24" i="4"/>
  <c r="D25" i="4"/>
  <c r="D26" i="4"/>
  <c r="D19" i="4"/>
  <c r="D18" i="4"/>
  <c r="D17" i="4"/>
  <c r="D16" i="4"/>
  <c r="D9" i="4"/>
  <c r="D10" i="4"/>
  <c r="D8" i="4"/>
  <c r="D7" i="4"/>
  <c r="D6" i="4"/>
  <c r="D132" i="3"/>
  <c r="D133" i="3"/>
  <c r="D134" i="3"/>
  <c r="D131" i="3"/>
  <c r="D141" i="3"/>
  <c r="D140" i="3"/>
  <c r="D139" i="3"/>
  <c r="C126" i="3"/>
  <c r="D126" i="3"/>
  <c r="D124" i="3"/>
  <c r="D122" i="3"/>
  <c r="C118" i="3"/>
  <c r="D118" i="3"/>
  <c r="D117" i="3"/>
  <c r="D116" i="3"/>
  <c r="D115" i="3"/>
  <c r="D114" i="3"/>
  <c r="C110" i="3"/>
  <c r="D110" i="3"/>
  <c r="C100" i="3"/>
  <c r="D100" i="3"/>
  <c r="D96" i="3"/>
  <c r="C90" i="3"/>
  <c r="D90" i="3"/>
  <c r="D86" i="3"/>
  <c r="C81" i="3"/>
  <c r="D81" i="3"/>
  <c r="D77" i="3"/>
  <c r="C71" i="3"/>
  <c r="D71" i="3"/>
  <c r="D69" i="3"/>
  <c r="D67" i="3"/>
  <c r="C61" i="3"/>
  <c r="D61" i="3"/>
  <c r="C51" i="3"/>
  <c r="D51" i="3"/>
  <c r="D47" i="3"/>
  <c r="C41" i="3"/>
  <c r="D41" i="3"/>
  <c r="D37" i="3"/>
  <c r="C31" i="3"/>
  <c r="D31" i="3"/>
  <c r="D29" i="3"/>
  <c r="D27" i="3"/>
  <c r="C21" i="3"/>
  <c r="D21" i="3"/>
  <c r="C11" i="3"/>
  <c r="D11" i="3"/>
  <c r="C61" i="2"/>
  <c r="D61" i="2"/>
  <c r="D57" i="2"/>
  <c r="C50" i="2"/>
  <c r="D50" i="2"/>
  <c r="D48" i="2"/>
  <c r="D46" i="2"/>
  <c r="C21" i="2"/>
  <c r="D21" i="2"/>
  <c r="D20" i="2"/>
  <c r="D19" i="2"/>
  <c r="D18" i="2"/>
  <c r="D17" i="2"/>
  <c r="D16" i="2"/>
  <c r="D15" i="2"/>
  <c r="C30" i="2"/>
  <c r="D30" i="2"/>
  <c r="D29" i="2"/>
  <c r="D28" i="2"/>
  <c r="D27" i="2"/>
  <c r="D26" i="2"/>
  <c r="D25" i="2"/>
  <c r="C41" i="2"/>
  <c r="D41" i="2"/>
  <c r="D39" i="2"/>
  <c r="D37" i="2"/>
  <c r="D35" i="2"/>
  <c r="D40" i="2"/>
  <c r="C10" i="2"/>
  <c r="D10" i="2"/>
  <c r="D10" i="1"/>
  <c r="D9" i="1"/>
  <c r="D6" i="1"/>
  <c r="D5" i="1"/>
  <c r="C11" i="1"/>
  <c r="D11" i="1"/>
  <c r="C7" i="1"/>
  <c r="D7" i="1"/>
  <c r="D5" i="2"/>
  <c r="D7" i="2"/>
  <c r="D9" i="2"/>
  <c r="D6" i="2"/>
  <c r="D8" i="2"/>
  <c r="D8" i="3"/>
  <c r="D6" i="3"/>
  <c r="D10" i="3"/>
  <c r="D49" i="3"/>
  <c r="D57" i="3"/>
  <c r="D98" i="3"/>
  <c r="D106" i="3"/>
  <c r="D7" i="3"/>
  <c r="D9" i="3"/>
  <c r="D39" i="3"/>
  <c r="D59" i="3"/>
  <c r="D88" i="3"/>
  <c r="D108" i="3"/>
  <c r="D123" i="3"/>
  <c r="D125" i="3"/>
  <c r="D107" i="3"/>
  <c r="D109" i="3"/>
  <c r="D97" i="3"/>
  <c r="D99" i="3"/>
  <c r="D87" i="3"/>
  <c r="D89" i="3"/>
  <c r="D79" i="3"/>
  <c r="D76" i="3"/>
  <c r="D78" i="3"/>
  <c r="D80" i="3"/>
  <c r="D66" i="3"/>
  <c r="D68" i="3"/>
  <c r="D70" i="3"/>
  <c r="D56" i="3"/>
  <c r="D58" i="3"/>
  <c r="D60" i="3"/>
  <c r="D46" i="3"/>
  <c r="D48" i="3"/>
  <c r="D50" i="3"/>
  <c r="D36" i="3"/>
  <c r="D38" i="3"/>
  <c r="D40" i="3"/>
  <c r="D26" i="3"/>
  <c r="D28" i="3"/>
  <c r="D30" i="3"/>
  <c r="D17" i="3"/>
  <c r="D19" i="3"/>
  <c r="D16" i="3"/>
  <c r="D18" i="3"/>
  <c r="D20" i="3"/>
  <c r="D55" i="2"/>
  <c r="D59" i="2"/>
  <c r="D45" i="2"/>
  <c r="D47" i="2"/>
  <c r="D49" i="2"/>
  <c r="D56" i="2"/>
  <c r="D58" i="2"/>
  <c r="D60" i="2"/>
  <c r="D36" i="2"/>
  <c r="D38" i="2"/>
  <c r="C12" i="1"/>
  <c r="D12" i="1"/>
</calcChain>
</file>

<file path=xl/sharedStrings.xml><?xml version="1.0" encoding="utf-8"?>
<sst xmlns="http://schemas.openxmlformats.org/spreadsheetml/2006/main" count="359" uniqueCount="199">
  <si>
    <t>รายการ</t>
  </si>
  <si>
    <t>รวม</t>
  </si>
  <si>
    <t>ปริญญาตรี</t>
  </si>
  <si>
    <t>สูงกว่าปริญญาตรี</t>
  </si>
  <si>
    <t>จำนวนนักเรียน (คน)</t>
  </si>
  <si>
    <t>คิดเป็นร้อยละ</t>
  </si>
  <si>
    <t xml:space="preserve">     นักเรียนชาย</t>
  </si>
  <si>
    <t xml:space="preserve">     นักเรียนหญิง</t>
  </si>
  <si>
    <t>จำนวนนักเรียนที่ครูที่ปรึกษาได้ออกเยี่ยมบ้าน</t>
  </si>
  <si>
    <t>รวมนักเรียนที่ครูที่ปรึกษาได้ออกเยี่ยมบ้านทั้งหมด</t>
  </si>
  <si>
    <t>นักเรียนที่ยังไม่ได้เยี่ยม</t>
  </si>
  <si>
    <t>รวมนักเรียนในห้องทั้งหมด (N=41)</t>
  </si>
  <si>
    <t>อาชีพของบิดา</t>
  </si>
  <si>
    <t>จำนวน (คน)</t>
  </si>
  <si>
    <t>ร้อยละ</t>
  </si>
  <si>
    <t>ข้าราชการ</t>
  </si>
  <si>
    <t>รัฐวิสาหกิจ</t>
  </si>
  <si>
    <t>บริษัทเอกชน</t>
  </si>
  <si>
    <t>เกษตรกร</t>
  </si>
  <si>
    <t>อื่น ๆ  (ระบุ  รับจ้าง....................)</t>
  </si>
  <si>
    <t>วุฒิการศึกษาของบิดา</t>
  </si>
  <si>
    <t>ป. 4 - 6</t>
  </si>
  <si>
    <t>ม. 3 - 6</t>
  </si>
  <si>
    <t>ปวช.</t>
  </si>
  <si>
    <t>ปวส.</t>
  </si>
  <si>
    <t>น้อยกว่า 1  ชั่วโมง/วัน</t>
  </si>
  <si>
    <t>1-6  ชั่วโมง/วัน</t>
  </si>
  <si>
    <t>7-12  ชั่วโมง/วัน</t>
  </si>
  <si>
    <t>13-18  ชั่วโมง/วัน</t>
  </si>
  <si>
    <t>มากกว่า 18  ชั่วโมง/วัน</t>
  </si>
  <si>
    <t>การแสดงออก/พฤติกรรม</t>
  </si>
  <si>
    <t>สนิทสนม</t>
  </si>
  <si>
    <t>เฉยๆ</t>
  </si>
  <si>
    <t>ห่างเหิน</t>
  </si>
  <si>
    <t>ขัดแย้ง</t>
  </si>
  <si>
    <t>ไม่มี</t>
  </si>
  <si>
    <t>ญาติ</t>
  </si>
  <si>
    <t>เพื่อบ้าน</t>
  </si>
  <si>
    <t>นักเรียนอยู่บ้านด้วยตนเอง</t>
  </si>
  <si>
    <t>อื่น ๆ(ระบุ).......................................</t>
  </si>
  <si>
    <t>น้อยกว่า  3,000 บาท</t>
  </si>
  <si>
    <t>3,001-9,000 บาท</t>
  </si>
  <si>
    <t>9,001-15,000 บาท</t>
  </si>
  <si>
    <t>15,000  บาทขึ้นไป</t>
  </si>
  <si>
    <t>น้อยกว่า  150  บาท</t>
  </si>
  <si>
    <t>151-200  บาท</t>
  </si>
  <si>
    <t>201-300  บาท</t>
  </si>
  <si>
    <t>301  บาทขึ้นไป</t>
  </si>
  <si>
    <t>น้อยกว่า  30  บาท</t>
  </si>
  <si>
    <t>31-50  บาท</t>
  </si>
  <si>
    <t>51-100  บาท</t>
  </si>
  <si>
    <t>101  บาทขึ้นไป</t>
  </si>
  <si>
    <t>ด้านการเรียน</t>
  </si>
  <si>
    <t>ด้านพฤติกรรม</t>
  </si>
  <si>
    <t>ด้านเศรษฐกิจ (เช่น ขอรับทุน)</t>
  </si>
  <si>
    <t>อื่น ๆ ระบุ........................................</t>
  </si>
  <si>
    <t xml:space="preserve">เบี้ยผู้สูงอายุ            </t>
  </si>
  <si>
    <t xml:space="preserve">เบี้ยพิการ               </t>
  </si>
  <si>
    <t xml:space="preserve">ร่างกายไม่แข็งแรง  </t>
  </si>
  <si>
    <t>มีโรคประจำประจำตัวหรือเจ็บป่วยบ่อย</t>
  </si>
  <si>
    <t>มีภาวะทุพโภชนาการ</t>
  </si>
  <si>
    <t xml:space="preserve">ป่วยเป็นโรคร้ายแรง/เรื้อรัง </t>
  </si>
  <si>
    <t>สมรรถภาพทางร่างกายต่ำ</t>
  </si>
  <si>
    <t>พ่อแม่แยกทางกัน หรือแต่งงานใหม่</t>
  </si>
  <si>
    <t>พักอาศัยอยู่ในชุมชนแออัดหรือใกล้แหล่งมั่วสุม/สถานเริงรมย์</t>
  </si>
  <si>
    <t>มีบุคคลในครอบครัวเจ็บป่วยด้วยโรคร้ายแรง/เรื้อรัง/ติดต่อ</t>
  </si>
  <si>
    <t>บุคคลในครอบครัวติดสารเสพติด</t>
  </si>
  <si>
    <t>บุคคลในครอบครัวเล่นการพนัน</t>
  </si>
  <si>
    <t>มีความขัดแย้ง/ทะเลาะกันในครอบครัว</t>
  </si>
  <si>
    <t>ไม่มีผู้ดูแล</t>
  </si>
  <si>
    <t>มีความขัดแย้งและมีการใช้ความรุนแรงในครอบครัว</t>
  </si>
  <si>
    <t>ถูกทารุณ/ทำร้ายจากบุคคลในครอบครัว/เพื่อนบ้าน</t>
  </si>
  <si>
    <t>ถูกล่วงละเมิดทางเพศ</t>
  </si>
  <si>
    <t>เล่นการพนัน</t>
  </si>
  <si>
    <t>4.4  สภาพที่อยู่อาศัย</t>
  </si>
  <si>
    <t>สภาพที่อยู่อาศัย</t>
  </si>
  <si>
    <t>สภาพบ้านชำรุดทรุดโทรม หรือ บ้านทำจากวัสดุพื้นบ้าน เช่น ไม้ไผ่ ใบจากหรือวัสดุเหลือใช้</t>
  </si>
  <si>
    <t>ไม่มีห้องส้วมในที่อยู่อาศัยและบริเวณ</t>
  </si>
  <si>
    <t>4.5  ภาระงานความรับผิดชอบของนักเรียนที่มีต่อครอบครัว</t>
  </si>
  <si>
    <t>ช่วยงานบ้าน</t>
  </si>
  <si>
    <t>ช่วยดูแลคนเจ็บป่วย/พิการ</t>
  </si>
  <si>
    <t>ช่วยค้าขายเล็ก ๆ น้อย ๆ</t>
  </si>
  <si>
    <t>ทำงานแถวบ้าน</t>
  </si>
  <si>
    <t>ช่วยงานในนาไร่</t>
  </si>
  <si>
    <t>4.6  กิจกรรมยามว่างหรืองานอดิเรก</t>
  </si>
  <si>
    <t>พฤติกรรม/รายการ</t>
  </si>
  <si>
    <t>ดูทีวี / ฟังเพลง</t>
  </si>
  <si>
    <t>ไปเที่ยวห้าง / ดูหนัง</t>
  </si>
  <si>
    <t>อ่านหนังสือ</t>
  </si>
  <si>
    <t>ไปหาเพื่อน / เพื่อน</t>
  </si>
  <si>
    <t>แว้น / สก๊อย</t>
  </si>
  <si>
    <t>เล่นเกม คอม / มือถือ</t>
  </si>
  <si>
    <t>ไปสวนสาธารณะ</t>
  </si>
  <si>
    <t>ไปร้านสนุกเกอร์</t>
  </si>
  <si>
    <t>4.7  พฤติกรรมการใช้สารเสพติด</t>
  </si>
  <si>
    <t>คบเพื่อนในกลุ่มที่ใช้สารเสพติด</t>
  </si>
  <si>
    <t>สมาชิกในครอบครัวข้องเกี่ยวกับยาเสพติด</t>
  </si>
  <si>
    <t>ปัจจุบันเกี่ยวข้องกับสารเสพติด</t>
  </si>
  <si>
    <t>เป็นผู้ติดบุหรี่ สุรา หรือการใช้สารเสพติดอื่น ๆ</t>
  </si>
  <si>
    <t>4.8  พฤติกรรมการใช้ความรุนแรง</t>
  </si>
  <si>
    <t>มีการทะเลาะวิวาท</t>
  </si>
  <si>
    <t>ก้าวร้าว เกเร</t>
  </si>
  <si>
    <t>ทะเลาะวิวาทเป็นประจำ</t>
  </si>
  <si>
    <t>ทำร้ายร่างกายผู้อื่น</t>
  </si>
  <si>
    <t>ทำร้ายร่างกายตนเอง</t>
  </si>
  <si>
    <t>4.9  พฤติกรรมทางเพศ</t>
  </si>
  <si>
    <t>อยู่ในกลุ่มขายบริการ</t>
  </si>
  <si>
    <t>ใช้เครื่องมือสื่อสารที่เกี่ยวข้องกับด้านเพศเป็นเวลานานและบ่อยครั้ง</t>
  </si>
  <si>
    <t>ตั้งครรภ์</t>
  </si>
  <si>
    <t>ขายบริการทางเพศ</t>
  </si>
  <si>
    <t>หมกมุ่นในการใช้เครื่องมือสื่อสารที่เกี่ยวข้องทางเพศ</t>
  </si>
  <si>
    <t>มีการมั่วสุมทางเพศ</t>
  </si>
  <si>
    <t>4.10  การติดเกม</t>
  </si>
  <si>
    <t>เล่นเกมเกินวันละ 1 ชั่วโมง</t>
  </si>
  <si>
    <t>ขาดจินตนาการและความคิดสร้างสรรค์</t>
  </si>
  <si>
    <t>เก็บตัว แยกตัวจากกลุ่มเพื่อน</t>
  </si>
  <si>
    <t>ใช้จ่ายเงินผิดปกติ</t>
  </si>
  <si>
    <t>อยู่ในกลุ่มเพื่อนเล่นเกม</t>
  </si>
  <si>
    <t>ร้านเกมอยู่ใกล้บ้านหรือโรงเรียน</t>
  </si>
  <si>
    <t>ใช้เวลาเล่นเกมเกิน 2 ชั่วโมง</t>
  </si>
  <si>
    <t>หมกมุ่น จริงจังในการเล่นเกม</t>
  </si>
  <si>
    <t>ใช้เงินสิ้นเปลือง โกหก ลักขโมยเงิน เพื่อเล่นเกม</t>
  </si>
  <si>
    <t>อื่น ๆ</t>
  </si>
  <si>
    <t>4.11  การเข้าถึงสื่อคอมพิวเตอร์และอินเตอร์เน็ตที่บ้าน</t>
  </si>
  <si>
    <t>สามารถเข้าถึง Internet ได้จากที่บ้าน</t>
  </si>
  <si>
    <t>ไม่สามารถเข้าถึง Internet ได้จากที่บ้าน</t>
  </si>
  <si>
    <t>4.12  การใช้เครื่องมือสื่อสารอิเล็กทรอนิกส์</t>
  </si>
  <si>
    <t>เคยใช้โทรศัพท์มือถือในระหว่างการเรียน</t>
  </si>
  <si>
    <t>เข้าใช้ Line ,Facebook ,Twitter หรือ Chat (เกินวันละ 1 ชั่วโมง)</t>
  </si>
  <si>
    <t>ใช้โทรศัพท์มือถือในระหว่างเรียน 2 - 3/วัน</t>
  </si>
  <si>
    <t>เข้าใช้ Line ,Facebook ,Twitter หรือ Chat (เกินวันละ 2 ชั่วโมง)</t>
  </si>
  <si>
    <t>บิดา</t>
  </si>
  <si>
    <t>มารดา</t>
  </si>
  <si>
    <t>พี่ชาย</t>
  </si>
  <si>
    <t>พี่สาว</t>
  </si>
  <si>
    <t>น้า</t>
  </si>
  <si>
    <t>อา</t>
  </si>
  <si>
    <t>ป้า</t>
  </si>
  <si>
    <t>ลุง</t>
  </si>
  <si>
    <t>ปู่</t>
  </si>
  <si>
    <t>ย่า</t>
  </si>
  <si>
    <t>ตา</t>
  </si>
  <si>
    <t>ยาย</t>
  </si>
  <si>
    <t>ทวด</t>
  </si>
  <si>
    <t>พ่อเลี้ยง</t>
  </si>
  <si>
    <t>แม่เลี้ยง</t>
  </si>
  <si>
    <t>ตารางที่ 4.3.1  แสดงระยะทางระหว่างบ้านไปโรงเรียน(ไป/กลับ)(ให้ตอบได้มากกว่า 1 ข้อ)</t>
  </si>
  <si>
    <t>ตารางที่ 4.3.2  แสดงการใช้เวลาเดินทาง(ให้ตอบได้มากกว่า 1 ข้อ)</t>
  </si>
  <si>
    <t>ตารางที่ 4.4 แสดงสภาพที่อยู่อาศัย(ให้ตอบได้มากกว่า 1 ข้อ)</t>
  </si>
  <si>
    <t>ตารางที่ 4.5 แสดงภาระงานความรับผิดชอบของนักเรียนที่มีต่อครอบครัว(ให้ตอบได้มากกว่า 1 ข้อ)</t>
  </si>
  <si>
    <t>ตารางที่ 4.6 แสดงกิจกรรมยามว่างหรืองานอดิเรก(ให้ตอบได้มากกว่า 1 ข้อ)</t>
  </si>
  <si>
    <t>ตารางที่ 4.7 แสดงพฤติกรรมการใช้สารเสพติด(ให้ตอบได้มากกว่า 1 ข้อ)</t>
  </si>
  <si>
    <t>ตารางที่ 4.8 แสดงพฤติกรรมการใช้ความรุนแรง(ให้ตอบได้มากกว่า 1 ข้อ)</t>
  </si>
  <si>
    <t>ตารางที่ 4.9 แสดงพฤติกรรมทางเพศ(ให้ตอบได้มากกว่า 1 ข้อ)</t>
  </si>
  <si>
    <t>ตารางที่ 4.10  แสดงการติดเกม(ให้ตอบได้มากกว่า 1 ข้อ)</t>
  </si>
  <si>
    <t>ตารางที่ 4.11  แสดงการเข้าถึงสื่อคอมพิวเตอร์และอินเตอร์เน็ตที่บ้าน(ให้ตอบได้มากกว่า 1 ข้อ)</t>
  </si>
  <si>
    <t>ตารางที่ 4.12  แสดงการใช้เครื่องมือสื่อสารอิเล็กทรอนิกส์(ให้ตอบได้มากกว่า 1 ข้อ)</t>
  </si>
  <si>
    <t>จำนวนนักเรียน (คน/N=41)</t>
  </si>
  <si>
    <t>ตารางที่ 3 แสดงจำนวนนักเรียนที่ครูที่ปรึกษาได้ออกเยี่ยมบ้าน</t>
  </si>
  <si>
    <t>ตารางที่ 4.1.1  แสดงอาชีพของผู้ปกครอง(กรณีเป็นบิดา)</t>
  </si>
  <si>
    <t>ตารางที่ 4.1.2  แสดงวุฒิการศึกษาของบิดา</t>
  </si>
  <si>
    <t>ตารางที่ 4.2.1  แสดงอาชีพของผู้ปกครอง(กรณีเป็นมารดา)</t>
  </si>
  <si>
    <t>ตารางที่ 4.2.2  แสดงวุฒิการศึกษาของมารดา</t>
  </si>
  <si>
    <t>ตารางที่ 4.3.1  แสดงอาชีพของผู้ปกครอง(กรณีไม่ใช่บิดาหรือมารดา)</t>
  </si>
  <si>
    <t>ตารางที่ 4.2.2  แสดงวุฒิการศึกษาของผู้ปกครอง(กรณีไม่ใช่บิดาหรือมารดา)</t>
  </si>
  <si>
    <t>4.3  ความสัมพันธ์ในครอบครัว</t>
  </si>
  <si>
    <t>4.3.1  สมาชิกในครอบครัวมีเวลาอยู่ร่วมกันกี่ชั่วโมงต่อวัน</t>
  </si>
  <si>
    <t>ตารางที่ 5.1  แสดงสมาชิกในครอบครัวมีเวลาอยู่ด้วยกัน(ชั่วโมง/วัน)</t>
  </si>
  <si>
    <t>4.3.2 ความสัมพันธ์ระหว่างนักเรียนกับสมาชิกในครอบครัว</t>
  </si>
  <si>
    <t>ตารางที่ 5.2.1  แสดงความสัมพันธ์ระหว่างนักเรียนกับสมาชิกในครอบครัว(บิดา)</t>
  </si>
  <si>
    <t>ตารางที่ 5.2.2  แสดงความสัมพันธ์ระหว่างนักเรียนกับสมาชิกในครอบครัว(มารดา)</t>
  </si>
  <si>
    <t>ตารางที่ 5.2.3  แสดงความสัมพันธ์ระหว่างนักเรียนกับสมาชิกในครอบครัว(พี่ชาย/น้องชาย)</t>
  </si>
  <si>
    <t>ตารางที่ 5.2.4  แสดงความสัมพันธ์ระหว่างนักเรียนกับสมาชิกในครอบครัว(พี่สาว/น้องสาว)</t>
  </si>
  <si>
    <t>ตารางที่ 5.2.5  แสดงความสัมพันธ์ระหว่างนักเรียนกับสมาชิกในครอบครัว(ปู่/ย่า/ตา/ยาย)</t>
  </si>
  <si>
    <t>ตารางที่ 5.2.6  แสดงความสัมพันธ์ระหว่างนักเรียนกับสมาชิกในครอบครัว(ญาติ)</t>
  </si>
  <si>
    <t>ตารางที่ 5.2.7  แสดงความสัมพันธ์ระหว่างนักเรียนกับสมาชิกในครอบครัว(บุคคลอื่นๆ)</t>
  </si>
  <si>
    <t>4.3.3 กรณีที่ผู้ปกครองไม่อยู่บ้านฝากเด็กนักเรียนอยู่บ้านกับใคร</t>
  </si>
  <si>
    <t>4.3.4 รายได้ครัวเรือนเฉลี่ยต่อคน (รวมรายได้ครัวเรือน หารด้วยจำนวนสมาชิกทั้งหมด)</t>
  </si>
  <si>
    <t>5.3.5 รายได้ครัวเรือนเฉลี่ยต่อคน (รวมรายได้ครัวเรือน หารด้วยจำนวนสมาชิกทั้งหมด)</t>
  </si>
  <si>
    <t>ตารางที่ 5.5.1  แสดงนักเรียนได้รับค่าใช้จ่าย(จาก........)</t>
  </si>
  <si>
    <t>ตารางที่ 5.3  แสดงกรณีที่ผู้ปกครองไม่อยู่บ้านฝากเด็กนักเรียนอยู่บ้านกับใคร</t>
  </si>
  <si>
    <t>ตารางที่ 5.4  แสดงรายได้ครัวเรือนเฉลี่ยต่อคน</t>
  </si>
  <si>
    <t>ตารางที่ 5.5.2  แสดงนักเรียนทำงานหารายได้ อาชีพ..........รายได้วันละ......................บาท</t>
  </si>
  <si>
    <t>ตารางที่ 5.5.3  แสดงนักเรียนได้เงินมาโรงเรียนวันละ</t>
  </si>
  <si>
    <t>4.3.6  สิ่งที่ผู้ปกครองต้องการให้โรงเรียนช่วยเหลือนักเรียน</t>
  </si>
  <si>
    <t>ตารางที่ 5.6  แสดงสิ่งที่ผู้ปกครองต้องการให้โรงเรียนช่วยเหลือนักเรียน(ให้ตอบได้มากกว่า 1 ข้อ)</t>
  </si>
  <si>
    <t>4.3.7  ความช่วยเหลือที่ครอบครัวเคยได้รับจากหน่วยงานหรือต้องการได้รับการช่วยเหลือ</t>
  </si>
  <si>
    <t>ตารางที่ 5.7  แสดงความช่วยเหลือที่ครอบครัวเคยได้รับจากหน่วยงานหรือต้องการได้รับการช่วยเหลือ(ให้ตอบได้มากกว่า 1 ข้อ)</t>
  </si>
  <si>
    <t>4.4  พฤติกรรมและความเสี่ยง</t>
  </si>
  <si>
    <t>ตารางที่ 6.1  แสดงสุขภาพ(ให้ตอบได้มากกว่า 1 ข้อ)</t>
  </si>
  <si>
    <t>4.4.1  สุขภาพ</t>
  </si>
  <si>
    <t>4.4.2  สวัสดิการหรือความปลอดภัย</t>
  </si>
  <si>
    <t>ตารางที่ 6.2  แสดงสวัสดิการหรือความปลอดภัย(ให้ตอบได้มากกว่า 1 ข้อ)</t>
  </si>
  <si>
    <t>4.4.3  ระยะทางระหว่างบ้านไปโรงเรียน(ไป/กลับ)</t>
  </si>
  <si>
    <t>4.1  ข้อมูลนักเรียน</t>
  </si>
  <si>
    <t>4.2  อาชีพของผู้ปกครอง</t>
  </si>
  <si>
    <t>4.5  ผู้ให้ข้อมูลนักเรียน</t>
  </si>
  <si>
    <t>4.5.1  ผู้ให้ข้อมูลนักเรียน</t>
  </si>
  <si>
    <r>
      <t>ตารางที่ 7  แสดงผู้ให้ข้อมูลนักเรียน</t>
    </r>
    <r>
      <rPr>
        <sz val="16"/>
        <color rgb="FFFF0000"/>
        <rFont val="Angsana New"/>
        <family val="1"/>
      </rPr>
      <t>(ตอบได้เพียง 1 ข้อ)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</si>
</sst>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6"/>
      <color theme="1"/>
      <name val="Tahoma"/>
      <family val="2"/>
      <charset val="222"/>
      <scheme val="minor"/>
    </font>
    <font>
      <b/>
      <sz val="16"/>
      <color rgb="FFC00000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rgb="FF0000CC"/>
      <name val="Angsana New"/>
      <family val="1"/>
    </font>
    <font>
      <b/>
      <sz val="16"/>
      <color rgb="FFFF0000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double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9" xfId="0" applyFont="1" applyBorder="1"/>
    <xf numFmtId="0" fontId="2" fillId="0" borderId="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3"/>
  <sheetViews>
    <sheetView workbookViewId="0">
      <selection activeCell="B20" sqref="B20"/>
    </sheetView>
  </sheetViews>
  <sheetFormatPr defaultColWidth="8.7265625" defaultRowHeight="21.75" customHeight="1" x14ac:dyDescent="0.5"/>
  <cols>
    <col min="1" max="1" width="3.6328125" style="2" customWidth="1"/>
    <col min="2" max="2" width="25.453125" style="2" customWidth="1"/>
    <col min="3" max="3" width="11.81640625" style="2" customWidth="1"/>
    <col min="4" max="4" width="10" style="2" customWidth="1"/>
    <col min="5" max="16384" width="8.7265625" style="2"/>
  </cols>
  <sheetData>
    <row r="2" spans="1:4" ht="21.75" customHeight="1" x14ac:dyDescent="0.5">
      <c r="A2" s="1" t="s">
        <v>194</v>
      </c>
    </row>
    <row r="3" spans="1:4" ht="21.75" customHeight="1" thickBot="1" x14ac:dyDescent="0.55000000000000004">
      <c r="B3" s="3" t="s">
        <v>158</v>
      </c>
    </row>
    <row r="4" spans="1:4" ht="21.75" customHeight="1" thickTop="1" x14ac:dyDescent="0.5">
      <c r="B4" s="4" t="s">
        <v>0</v>
      </c>
      <c r="C4" s="4" t="s">
        <v>4</v>
      </c>
      <c r="D4" s="4" t="s">
        <v>5</v>
      </c>
    </row>
    <row r="5" spans="1:4" ht="21.75" customHeight="1" x14ac:dyDescent="0.5">
      <c r="B5" s="5" t="s">
        <v>6</v>
      </c>
      <c r="C5" s="6">
        <v>18</v>
      </c>
      <c r="D5" s="7">
        <f>SUM(C5*100)/41</f>
        <v>43.902439024390247</v>
      </c>
    </row>
    <row r="6" spans="1:4" ht="21.75" customHeight="1" x14ac:dyDescent="0.5">
      <c r="B6" s="5" t="s">
        <v>7</v>
      </c>
      <c r="C6" s="6">
        <v>23</v>
      </c>
      <c r="D6" s="7">
        <f t="shared" ref="D6:D7" si="0">SUM(C6*100)/41</f>
        <v>56.097560975609753</v>
      </c>
    </row>
    <row r="7" spans="1:4" ht="21.75" customHeight="1" x14ac:dyDescent="0.5">
      <c r="B7" s="8" t="s">
        <v>11</v>
      </c>
      <c r="C7" s="6">
        <f>SUM(C5:C6)</f>
        <v>41</v>
      </c>
      <c r="D7" s="7">
        <f t="shared" si="0"/>
        <v>100</v>
      </c>
    </row>
    <row r="8" spans="1:4" ht="21.75" customHeight="1" x14ac:dyDescent="0.5">
      <c r="B8" s="9" t="s">
        <v>8</v>
      </c>
      <c r="C8" s="6"/>
      <c r="D8" s="6"/>
    </row>
    <row r="9" spans="1:4" ht="21.75" customHeight="1" x14ac:dyDescent="0.5">
      <c r="B9" s="5" t="s">
        <v>6</v>
      </c>
      <c r="C9" s="6">
        <v>18</v>
      </c>
      <c r="D9" s="7">
        <f>SUM(C9*100)/41</f>
        <v>43.902439024390247</v>
      </c>
    </row>
    <row r="10" spans="1:4" ht="21.75" customHeight="1" x14ac:dyDescent="0.5">
      <c r="B10" s="5" t="s">
        <v>7</v>
      </c>
      <c r="C10" s="6">
        <v>20</v>
      </c>
      <c r="D10" s="7">
        <f t="shared" ref="D10:D11" si="1">SUM(C10*100)/41</f>
        <v>48.780487804878049</v>
      </c>
    </row>
    <row r="11" spans="1:4" ht="21.75" customHeight="1" x14ac:dyDescent="0.5">
      <c r="B11" s="5" t="s">
        <v>9</v>
      </c>
      <c r="C11" s="6">
        <f>SUM(C9:C10)</f>
        <v>38</v>
      </c>
      <c r="D11" s="7">
        <f t="shared" si="1"/>
        <v>92.682926829268297</v>
      </c>
    </row>
    <row r="12" spans="1:4" ht="21.75" customHeight="1" thickBot="1" x14ac:dyDescent="0.55000000000000004">
      <c r="B12" s="10" t="s">
        <v>10</v>
      </c>
      <c r="C12" s="11">
        <f>SUM(C7)-C11</f>
        <v>3</v>
      </c>
      <c r="D12" s="12">
        <f>SUM(C12*100)/41</f>
        <v>7.3170731707317076</v>
      </c>
    </row>
    <row r="13" spans="1:4" ht="21.75" customHeight="1" thickTop="1" x14ac:dyDescent="0.5"/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62"/>
  <sheetViews>
    <sheetView workbookViewId="0">
      <selection activeCell="F11" sqref="F11"/>
    </sheetView>
  </sheetViews>
  <sheetFormatPr defaultColWidth="8.7265625" defaultRowHeight="21.75" customHeight="1" x14ac:dyDescent="0.5"/>
  <cols>
    <col min="1" max="1" width="3.6328125" style="2" customWidth="1"/>
    <col min="2" max="2" width="25.453125" style="2" customWidth="1"/>
    <col min="3" max="3" width="10.6328125" style="2" customWidth="1"/>
    <col min="4" max="4" width="8.36328125" style="2" customWidth="1"/>
    <col min="5" max="16384" width="8.7265625" style="2"/>
  </cols>
  <sheetData>
    <row r="2" spans="1:4" ht="21.75" customHeight="1" x14ac:dyDescent="0.5">
      <c r="A2" s="13" t="s">
        <v>195</v>
      </c>
    </row>
    <row r="3" spans="1:4" ht="21.75" customHeight="1" thickBot="1" x14ac:dyDescent="0.55000000000000004">
      <c r="B3" s="14" t="s">
        <v>159</v>
      </c>
    </row>
    <row r="4" spans="1:4" ht="21.75" customHeight="1" thickTop="1" thickBot="1" x14ac:dyDescent="0.55000000000000004">
      <c r="B4" s="15" t="s">
        <v>12</v>
      </c>
      <c r="C4" s="15" t="s">
        <v>13</v>
      </c>
      <c r="D4" s="15" t="s">
        <v>14</v>
      </c>
    </row>
    <row r="5" spans="1:4" ht="21.75" customHeight="1" x14ac:dyDescent="0.5">
      <c r="B5" s="16" t="s">
        <v>15</v>
      </c>
      <c r="C5" s="17">
        <v>6</v>
      </c>
      <c r="D5" s="18">
        <f>SUM(C5*100)/C10</f>
        <v>12.244897959183673</v>
      </c>
    </row>
    <row r="6" spans="1:4" ht="21.75" customHeight="1" x14ac:dyDescent="0.5">
      <c r="B6" s="16" t="s">
        <v>16</v>
      </c>
      <c r="C6" s="17"/>
      <c r="D6" s="18">
        <f>SUM(C6*100)/C10</f>
        <v>0</v>
      </c>
    </row>
    <row r="7" spans="1:4" ht="21.75" customHeight="1" x14ac:dyDescent="0.5">
      <c r="B7" s="16" t="s">
        <v>17</v>
      </c>
      <c r="C7" s="17">
        <v>10</v>
      </c>
      <c r="D7" s="18">
        <f>SUM(C7*100)/C10</f>
        <v>20.408163265306122</v>
      </c>
    </row>
    <row r="8" spans="1:4" ht="21.75" customHeight="1" x14ac:dyDescent="0.5">
      <c r="B8" s="16" t="s">
        <v>18</v>
      </c>
      <c r="C8" s="17">
        <v>30</v>
      </c>
      <c r="D8" s="18">
        <f>SUM(C8*100)/C10</f>
        <v>61.224489795918366</v>
      </c>
    </row>
    <row r="9" spans="1:4" ht="21.75" customHeight="1" thickBot="1" x14ac:dyDescent="0.55000000000000004">
      <c r="B9" s="16" t="s">
        <v>19</v>
      </c>
      <c r="C9" s="17">
        <v>3</v>
      </c>
      <c r="D9" s="18">
        <f>SUM(C9*100)/C10</f>
        <v>6.1224489795918364</v>
      </c>
    </row>
    <row r="10" spans="1:4" ht="21.75" customHeight="1" thickBot="1" x14ac:dyDescent="0.55000000000000004">
      <c r="B10" s="19" t="s">
        <v>1</v>
      </c>
      <c r="C10" s="20">
        <f>SUM(C5:C9)</f>
        <v>49</v>
      </c>
      <c r="D10" s="18">
        <f>SUM(C10*100)/C10</f>
        <v>100</v>
      </c>
    </row>
    <row r="11" spans="1:4" ht="21.75" customHeight="1" thickTop="1" x14ac:dyDescent="0.5"/>
    <row r="13" spans="1:4" ht="21.75" customHeight="1" thickBot="1" x14ac:dyDescent="0.55000000000000004">
      <c r="B13" s="14" t="s">
        <v>160</v>
      </c>
    </row>
    <row r="14" spans="1:4" ht="21.75" customHeight="1" thickTop="1" thickBot="1" x14ac:dyDescent="0.55000000000000004">
      <c r="B14" s="15" t="s">
        <v>20</v>
      </c>
      <c r="C14" s="15" t="s">
        <v>13</v>
      </c>
      <c r="D14" s="15" t="s">
        <v>14</v>
      </c>
    </row>
    <row r="15" spans="1:4" ht="21.75" customHeight="1" x14ac:dyDescent="0.5">
      <c r="B15" s="16" t="s">
        <v>21</v>
      </c>
      <c r="C15" s="17">
        <v>5</v>
      </c>
      <c r="D15" s="18">
        <f>SUM(C15*100)/C21</f>
        <v>12.195121951219512</v>
      </c>
    </row>
    <row r="16" spans="1:4" ht="21.75" customHeight="1" x14ac:dyDescent="0.5">
      <c r="B16" s="16" t="s">
        <v>22</v>
      </c>
      <c r="C16" s="17"/>
      <c r="D16" s="18">
        <f>SUM(C16*100)/C21</f>
        <v>0</v>
      </c>
    </row>
    <row r="17" spans="2:4" ht="21.75" customHeight="1" x14ac:dyDescent="0.5">
      <c r="B17" s="16" t="s">
        <v>23</v>
      </c>
      <c r="C17" s="17">
        <v>3</v>
      </c>
      <c r="D17" s="18">
        <f>SUM(C17*100)/C21</f>
        <v>7.3170731707317076</v>
      </c>
    </row>
    <row r="18" spans="2:4" ht="21.75" customHeight="1" x14ac:dyDescent="0.5">
      <c r="B18" s="16" t="s">
        <v>24</v>
      </c>
      <c r="C18" s="17">
        <v>26</v>
      </c>
      <c r="D18" s="18">
        <f>SUM(C18*100)/C21</f>
        <v>63.414634146341463</v>
      </c>
    </row>
    <row r="19" spans="2:4" ht="21.75" customHeight="1" thickBot="1" x14ac:dyDescent="0.55000000000000004">
      <c r="B19" s="16" t="s">
        <v>2</v>
      </c>
      <c r="C19" s="17">
        <v>3</v>
      </c>
      <c r="D19" s="18">
        <f>SUM(C19*100)/C21</f>
        <v>7.3170731707317076</v>
      </c>
    </row>
    <row r="20" spans="2:4" ht="21.75" customHeight="1" thickBot="1" x14ac:dyDescent="0.55000000000000004">
      <c r="B20" s="16" t="s">
        <v>3</v>
      </c>
      <c r="C20" s="20">
        <v>4</v>
      </c>
      <c r="D20" s="18">
        <f>SUM(C20*100)/C21</f>
        <v>9.7560975609756095</v>
      </c>
    </row>
    <row r="21" spans="2:4" ht="21.75" customHeight="1" thickTop="1" thickBot="1" x14ac:dyDescent="0.55000000000000004">
      <c r="B21" s="19" t="s">
        <v>1</v>
      </c>
      <c r="C21" s="20">
        <f>SUM(C15:C20)</f>
        <v>41</v>
      </c>
      <c r="D21" s="18">
        <f>SUM(C21*100)/C21</f>
        <v>100</v>
      </c>
    </row>
    <row r="22" spans="2:4" ht="21.75" customHeight="1" thickTop="1" x14ac:dyDescent="0.5"/>
    <row r="23" spans="2:4" ht="21.75" customHeight="1" thickBot="1" x14ac:dyDescent="0.55000000000000004">
      <c r="B23" s="21" t="s">
        <v>161</v>
      </c>
    </row>
    <row r="24" spans="2:4" ht="21.75" customHeight="1" thickTop="1" thickBot="1" x14ac:dyDescent="0.55000000000000004">
      <c r="B24" s="15" t="s">
        <v>12</v>
      </c>
      <c r="C24" s="15" t="s">
        <v>13</v>
      </c>
      <c r="D24" s="15" t="s">
        <v>14</v>
      </c>
    </row>
    <row r="25" spans="2:4" ht="21.75" customHeight="1" x14ac:dyDescent="0.5">
      <c r="B25" s="16" t="s">
        <v>15</v>
      </c>
      <c r="C25" s="17">
        <v>5</v>
      </c>
      <c r="D25" s="18">
        <f>SUM(C25*100)/C30</f>
        <v>12.195121951219512</v>
      </c>
    </row>
    <row r="26" spans="2:4" ht="21.75" customHeight="1" x14ac:dyDescent="0.5">
      <c r="B26" s="16" t="s">
        <v>16</v>
      </c>
      <c r="C26" s="17"/>
      <c r="D26" s="18">
        <f>SUM(C26*100)/C30</f>
        <v>0</v>
      </c>
    </row>
    <row r="27" spans="2:4" ht="21.75" customHeight="1" x14ac:dyDescent="0.5">
      <c r="B27" s="16" t="s">
        <v>17</v>
      </c>
      <c r="C27" s="17">
        <v>3</v>
      </c>
      <c r="D27" s="18">
        <f>SUM(C27*100)/C30</f>
        <v>7.3170731707317076</v>
      </c>
    </row>
    <row r="28" spans="2:4" ht="21.75" customHeight="1" x14ac:dyDescent="0.5">
      <c r="B28" s="16" t="s">
        <v>18</v>
      </c>
      <c r="C28" s="17">
        <v>30</v>
      </c>
      <c r="D28" s="18">
        <f>SUM(C28*100)/C30</f>
        <v>73.170731707317074</v>
      </c>
    </row>
    <row r="29" spans="2:4" ht="21.75" customHeight="1" thickBot="1" x14ac:dyDescent="0.55000000000000004">
      <c r="B29" s="16" t="s">
        <v>19</v>
      </c>
      <c r="C29" s="17">
        <v>3</v>
      </c>
      <c r="D29" s="18">
        <f>SUM(C29*100)/C30</f>
        <v>7.3170731707317076</v>
      </c>
    </row>
    <row r="30" spans="2:4" ht="21.75" customHeight="1" thickBot="1" x14ac:dyDescent="0.55000000000000004">
      <c r="B30" s="19" t="s">
        <v>1</v>
      </c>
      <c r="C30" s="20">
        <f>SUM(C25:C29)</f>
        <v>41</v>
      </c>
      <c r="D30" s="18">
        <f>SUM(C30*100)/C30</f>
        <v>100</v>
      </c>
    </row>
    <row r="31" spans="2:4" ht="21.75" customHeight="1" thickTop="1" x14ac:dyDescent="0.5"/>
    <row r="33" spans="2:4" ht="21.75" customHeight="1" thickBot="1" x14ac:dyDescent="0.55000000000000004">
      <c r="B33" s="14" t="s">
        <v>162</v>
      </c>
    </row>
    <row r="34" spans="2:4" ht="21.75" customHeight="1" thickTop="1" thickBot="1" x14ac:dyDescent="0.55000000000000004">
      <c r="B34" s="15" t="s">
        <v>20</v>
      </c>
      <c r="C34" s="15" t="s">
        <v>13</v>
      </c>
      <c r="D34" s="15" t="s">
        <v>14</v>
      </c>
    </row>
    <row r="35" spans="2:4" ht="21.75" customHeight="1" x14ac:dyDescent="0.5">
      <c r="B35" s="16" t="s">
        <v>21</v>
      </c>
      <c r="C35" s="17">
        <v>4</v>
      </c>
      <c r="D35" s="18">
        <f>SUM(C35*100)/C41</f>
        <v>11.428571428571429</v>
      </c>
    </row>
    <row r="36" spans="2:4" ht="21.75" customHeight="1" x14ac:dyDescent="0.5">
      <c r="B36" s="16" t="s">
        <v>22</v>
      </c>
      <c r="C36" s="17">
        <v>1</v>
      </c>
      <c r="D36" s="18">
        <f>SUM(C36*100)/C41</f>
        <v>2.8571428571428572</v>
      </c>
    </row>
    <row r="37" spans="2:4" ht="21.75" customHeight="1" x14ac:dyDescent="0.5">
      <c r="B37" s="16" t="s">
        <v>23</v>
      </c>
      <c r="C37" s="17">
        <v>3</v>
      </c>
      <c r="D37" s="18">
        <f>SUM(C37*100)/C41</f>
        <v>8.5714285714285712</v>
      </c>
    </row>
    <row r="38" spans="2:4" ht="21.75" customHeight="1" x14ac:dyDescent="0.5">
      <c r="B38" s="16" t="s">
        <v>24</v>
      </c>
      <c r="C38" s="17">
        <v>20</v>
      </c>
      <c r="D38" s="18">
        <f>SUM(C38*100)/C41</f>
        <v>57.142857142857146</v>
      </c>
    </row>
    <row r="39" spans="2:4" ht="21.75" customHeight="1" thickBot="1" x14ac:dyDescent="0.55000000000000004">
      <c r="B39" s="16" t="s">
        <v>2</v>
      </c>
      <c r="C39" s="17">
        <v>3</v>
      </c>
      <c r="D39" s="18">
        <f>SUM(C39*100)/C41</f>
        <v>8.5714285714285712</v>
      </c>
    </row>
    <row r="40" spans="2:4" ht="21.75" customHeight="1" thickBot="1" x14ac:dyDescent="0.55000000000000004">
      <c r="B40" s="16" t="s">
        <v>3</v>
      </c>
      <c r="C40" s="20">
        <v>4</v>
      </c>
      <c r="D40" s="18">
        <f>SUM(C40*100)/C41</f>
        <v>11.428571428571429</v>
      </c>
    </row>
    <row r="41" spans="2:4" ht="21.75" customHeight="1" thickTop="1" thickBot="1" x14ac:dyDescent="0.55000000000000004">
      <c r="B41" s="19" t="s">
        <v>1</v>
      </c>
      <c r="C41" s="20">
        <f>SUM(C35:C40)</f>
        <v>35</v>
      </c>
      <c r="D41" s="18">
        <f>SUM(C41*100)/C41</f>
        <v>100</v>
      </c>
    </row>
    <row r="42" spans="2:4" ht="21.75" customHeight="1" thickTop="1" x14ac:dyDescent="0.5"/>
    <row r="43" spans="2:4" ht="21.75" customHeight="1" thickBot="1" x14ac:dyDescent="0.55000000000000004">
      <c r="B43" s="14" t="s">
        <v>163</v>
      </c>
    </row>
    <row r="44" spans="2:4" ht="21.75" customHeight="1" thickTop="1" thickBot="1" x14ac:dyDescent="0.55000000000000004">
      <c r="B44" s="15" t="s">
        <v>12</v>
      </c>
      <c r="C44" s="15" t="s">
        <v>13</v>
      </c>
      <c r="D44" s="15" t="s">
        <v>14</v>
      </c>
    </row>
    <row r="45" spans="2:4" ht="21.75" customHeight="1" x14ac:dyDescent="0.5">
      <c r="B45" s="16" t="s">
        <v>15</v>
      </c>
      <c r="C45" s="17">
        <v>5</v>
      </c>
      <c r="D45" s="18">
        <f>SUM(C45*100)/C50</f>
        <v>12.195121951219512</v>
      </c>
    </row>
    <row r="46" spans="2:4" ht="21.75" customHeight="1" x14ac:dyDescent="0.5">
      <c r="B46" s="16" t="s">
        <v>16</v>
      </c>
      <c r="C46" s="17"/>
      <c r="D46" s="18">
        <f>SUM(C46*100)/C50</f>
        <v>0</v>
      </c>
    </row>
    <row r="47" spans="2:4" ht="21.75" customHeight="1" x14ac:dyDescent="0.5">
      <c r="B47" s="16" t="s">
        <v>17</v>
      </c>
      <c r="C47" s="17">
        <v>3</v>
      </c>
      <c r="D47" s="18">
        <f>SUM(C47*100)/C50</f>
        <v>7.3170731707317076</v>
      </c>
    </row>
    <row r="48" spans="2:4" ht="21.75" customHeight="1" x14ac:dyDescent="0.5">
      <c r="B48" s="16" t="s">
        <v>18</v>
      </c>
      <c r="C48" s="17">
        <v>30</v>
      </c>
      <c r="D48" s="18">
        <f>SUM(C48*100)/C50</f>
        <v>73.170731707317074</v>
      </c>
    </row>
    <row r="49" spans="2:4" ht="21.75" customHeight="1" thickBot="1" x14ac:dyDescent="0.55000000000000004">
      <c r="B49" s="16" t="s">
        <v>19</v>
      </c>
      <c r="C49" s="17">
        <v>3</v>
      </c>
      <c r="D49" s="18">
        <f>SUM(C49*100)/C50</f>
        <v>7.3170731707317076</v>
      </c>
    </row>
    <row r="50" spans="2:4" ht="21.75" customHeight="1" thickBot="1" x14ac:dyDescent="0.55000000000000004">
      <c r="B50" s="19" t="s">
        <v>1</v>
      </c>
      <c r="C50" s="20">
        <f>SUM(C45:C49)</f>
        <v>41</v>
      </c>
      <c r="D50" s="18">
        <f>SUM(C50*100)/C50</f>
        <v>100</v>
      </c>
    </row>
    <row r="51" spans="2:4" ht="21.75" customHeight="1" thickTop="1" x14ac:dyDescent="0.5"/>
    <row r="53" spans="2:4" ht="21.75" customHeight="1" thickBot="1" x14ac:dyDescent="0.55000000000000004">
      <c r="B53" s="14" t="s">
        <v>164</v>
      </c>
    </row>
    <row r="54" spans="2:4" ht="21.75" customHeight="1" thickTop="1" thickBot="1" x14ac:dyDescent="0.55000000000000004">
      <c r="B54" s="15" t="s">
        <v>20</v>
      </c>
      <c r="C54" s="15" t="s">
        <v>13</v>
      </c>
      <c r="D54" s="15" t="s">
        <v>14</v>
      </c>
    </row>
    <row r="55" spans="2:4" ht="21.75" customHeight="1" x14ac:dyDescent="0.5">
      <c r="B55" s="16" t="s">
        <v>21</v>
      </c>
      <c r="C55" s="17">
        <v>4</v>
      </c>
      <c r="D55" s="18">
        <f>SUM(C55*100)/C61</f>
        <v>9.7560975609756095</v>
      </c>
    </row>
    <row r="56" spans="2:4" ht="21.75" customHeight="1" x14ac:dyDescent="0.5">
      <c r="B56" s="16" t="s">
        <v>22</v>
      </c>
      <c r="C56" s="17">
        <v>1</v>
      </c>
      <c r="D56" s="18">
        <f>SUM(C56*100)/C61</f>
        <v>2.4390243902439024</v>
      </c>
    </row>
    <row r="57" spans="2:4" ht="21.75" customHeight="1" x14ac:dyDescent="0.5">
      <c r="B57" s="16" t="s">
        <v>23</v>
      </c>
      <c r="C57" s="17">
        <v>3</v>
      </c>
      <c r="D57" s="18">
        <f>SUM(C57*100)/C61</f>
        <v>7.3170731707317076</v>
      </c>
    </row>
    <row r="58" spans="2:4" ht="21.75" customHeight="1" x14ac:dyDescent="0.5">
      <c r="B58" s="16" t="s">
        <v>24</v>
      </c>
      <c r="C58" s="17">
        <v>26</v>
      </c>
      <c r="D58" s="18">
        <f>SUM(C58*100)/C61</f>
        <v>63.414634146341463</v>
      </c>
    </row>
    <row r="59" spans="2:4" ht="21.75" customHeight="1" thickBot="1" x14ac:dyDescent="0.55000000000000004">
      <c r="B59" s="16" t="s">
        <v>2</v>
      </c>
      <c r="C59" s="17">
        <v>3</v>
      </c>
      <c r="D59" s="18">
        <f>SUM(C59*100)/C61</f>
        <v>7.3170731707317076</v>
      </c>
    </row>
    <row r="60" spans="2:4" ht="21.75" customHeight="1" thickBot="1" x14ac:dyDescent="0.55000000000000004">
      <c r="B60" s="16" t="s">
        <v>3</v>
      </c>
      <c r="C60" s="20">
        <v>4</v>
      </c>
      <c r="D60" s="18">
        <f>SUM(C60*100)/C61</f>
        <v>9.7560975609756095</v>
      </c>
    </row>
    <row r="61" spans="2:4" ht="21.75" customHeight="1" thickTop="1" thickBot="1" x14ac:dyDescent="0.55000000000000004">
      <c r="B61" s="19" t="s">
        <v>1</v>
      </c>
      <c r="C61" s="20">
        <f>SUM(C55:C60)</f>
        <v>41</v>
      </c>
      <c r="D61" s="18">
        <f>SUM(C61*100)/C61</f>
        <v>100</v>
      </c>
    </row>
    <row r="62" spans="2:4" ht="21.75" customHeight="1" thickTop="1" x14ac:dyDescent="0.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42"/>
  <sheetViews>
    <sheetView topLeftCell="A31" workbookViewId="0">
      <selection activeCell="C47" sqref="C47:D47"/>
    </sheetView>
  </sheetViews>
  <sheetFormatPr defaultColWidth="8.7265625" defaultRowHeight="19.5" customHeight="1" x14ac:dyDescent="0.5"/>
  <cols>
    <col min="1" max="1" width="8.7265625" style="2"/>
    <col min="2" max="2" width="20.1796875" style="2" customWidth="1"/>
    <col min="3" max="3" width="16.1796875" style="2" customWidth="1"/>
    <col min="4" max="4" width="11.90625" style="2" customWidth="1"/>
    <col min="5" max="16384" width="8.7265625" style="2"/>
  </cols>
  <sheetData>
    <row r="2" spans="1:4" ht="19.5" customHeight="1" x14ac:dyDescent="0.5">
      <c r="A2" s="13" t="s">
        <v>165</v>
      </c>
    </row>
    <row r="3" spans="1:4" ht="19.5" customHeight="1" x14ac:dyDescent="0.5">
      <c r="B3" s="13" t="s">
        <v>166</v>
      </c>
    </row>
    <row r="4" spans="1:4" ht="19.5" customHeight="1" thickBot="1" x14ac:dyDescent="0.55000000000000004">
      <c r="B4" s="14" t="s">
        <v>167</v>
      </c>
    </row>
    <row r="5" spans="1:4" ht="19.5" customHeight="1" thickTop="1" thickBot="1" x14ac:dyDescent="0.55000000000000004">
      <c r="B5" s="22" t="s">
        <v>0</v>
      </c>
      <c r="C5" s="22" t="s">
        <v>4</v>
      </c>
      <c r="D5" s="22" t="s">
        <v>5</v>
      </c>
    </row>
    <row r="6" spans="1:4" ht="19.5" customHeight="1" x14ac:dyDescent="0.5">
      <c r="B6" s="16" t="s">
        <v>25</v>
      </c>
      <c r="C6" s="17">
        <v>2</v>
      </c>
      <c r="D6" s="18">
        <f>SUM(C6*100)/C11</f>
        <v>4.8780487804878048</v>
      </c>
    </row>
    <row r="7" spans="1:4" ht="19.5" customHeight="1" x14ac:dyDescent="0.5">
      <c r="B7" s="16" t="s">
        <v>26</v>
      </c>
      <c r="C7" s="17">
        <v>5</v>
      </c>
      <c r="D7" s="18">
        <f>SUM(C7*100)/C11</f>
        <v>12.195121951219512</v>
      </c>
    </row>
    <row r="8" spans="1:4" ht="19.5" customHeight="1" x14ac:dyDescent="0.5">
      <c r="B8" s="16" t="s">
        <v>27</v>
      </c>
      <c r="C8" s="17">
        <v>30</v>
      </c>
      <c r="D8" s="18">
        <f>SUM(C8*100)/C11</f>
        <v>73.170731707317074</v>
      </c>
    </row>
    <row r="9" spans="1:4" ht="19.5" customHeight="1" x14ac:dyDescent="0.5">
      <c r="B9" s="16" t="s">
        <v>28</v>
      </c>
      <c r="C9" s="17">
        <v>4</v>
      </c>
      <c r="D9" s="18">
        <f>SUM(C9*100)/C11</f>
        <v>9.7560975609756095</v>
      </c>
    </row>
    <row r="10" spans="1:4" ht="19.5" customHeight="1" x14ac:dyDescent="0.5">
      <c r="B10" s="16" t="s">
        <v>29</v>
      </c>
      <c r="C10" s="17"/>
      <c r="D10" s="18">
        <f>SUM(C10*100)/C11</f>
        <v>0</v>
      </c>
    </row>
    <row r="11" spans="1:4" ht="19.5" customHeight="1" thickBot="1" x14ac:dyDescent="0.55000000000000004">
      <c r="B11" s="23"/>
      <c r="C11" s="24">
        <f>SUM(C6:C10)</f>
        <v>41</v>
      </c>
      <c r="D11" s="25">
        <f>SUM(C11*100)/C11</f>
        <v>100</v>
      </c>
    </row>
    <row r="12" spans="1:4" ht="19.5" customHeight="1" thickTop="1" x14ac:dyDescent="0.5"/>
    <row r="13" spans="1:4" ht="19.5" customHeight="1" x14ac:dyDescent="0.5">
      <c r="B13" s="13" t="s">
        <v>168</v>
      </c>
    </row>
    <row r="14" spans="1:4" ht="19.5" customHeight="1" thickBot="1" x14ac:dyDescent="0.55000000000000004">
      <c r="B14" s="14" t="s">
        <v>169</v>
      </c>
    </row>
    <row r="15" spans="1:4" ht="19.5" customHeight="1" thickTop="1" thickBot="1" x14ac:dyDescent="0.55000000000000004">
      <c r="B15" s="22" t="s">
        <v>30</v>
      </c>
      <c r="C15" s="22" t="s">
        <v>4</v>
      </c>
      <c r="D15" s="22" t="s">
        <v>5</v>
      </c>
    </row>
    <row r="16" spans="1:4" ht="19.5" customHeight="1" x14ac:dyDescent="0.5">
      <c r="B16" s="16" t="s">
        <v>31</v>
      </c>
      <c r="C16" s="17">
        <v>2</v>
      </c>
      <c r="D16" s="18">
        <f>SUM(C16*100)/C21</f>
        <v>4.8780487804878048</v>
      </c>
    </row>
    <row r="17" spans="2:4" ht="19.5" customHeight="1" x14ac:dyDescent="0.5">
      <c r="B17" s="16" t="s">
        <v>32</v>
      </c>
      <c r="C17" s="17">
        <v>15</v>
      </c>
      <c r="D17" s="18">
        <f>SUM(C17*100)/C21</f>
        <v>36.585365853658537</v>
      </c>
    </row>
    <row r="18" spans="2:4" ht="19.5" customHeight="1" x14ac:dyDescent="0.5">
      <c r="B18" s="16" t="s">
        <v>33</v>
      </c>
      <c r="C18" s="17">
        <v>20</v>
      </c>
      <c r="D18" s="18">
        <f>SUM(C18*100)/C21</f>
        <v>48.780487804878049</v>
      </c>
    </row>
    <row r="19" spans="2:4" ht="19.5" customHeight="1" x14ac:dyDescent="0.5">
      <c r="B19" s="16" t="s">
        <v>34</v>
      </c>
      <c r="C19" s="17">
        <v>4</v>
      </c>
      <c r="D19" s="18">
        <f>SUM(C19*100)/C21</f>
        <v>9.7560975609756095</v>
      </c>
    </row>
    <row r="20" spans="2:4" ht="19.5" customHeight="1" x14ac:dyDescent="0.5">
      <c r="B20" s="16" t="s">
        <v>35</v>
      </c>
      <c r="C20" s="17"/>
      <c r="D20" s="18">
        <f>SUM(C20*100)/C21</f>
        <v>0</v>
      </c>
    </row>
    <row r="21" spans="2:4" ht="19.5" customHeight="1" thickBot="1" x14ac:dyDescent="0.55000000000000004">
      <c r="B21" s="23"/>
      <c r="C21" s="24">
        <f>SUM(C16:C20)</f>
        <v>41</v>
      </c>
      <c r="D21" s="25">
        <f>SUM(C21*100)/C21</f>
        <v>100</v>
      </c>
    </row>
    <row r="22" spans="2:4" ht="19.5" customHeight="1" thickTop="1" x14ac:dyDescent="0.5"/>
    <row r="24" spans="2:4" ht="19.5" customHeight="1" thickBot="1" x14ac:dyDescent="0.55000000000000004">
      <c r="B24" s="14" t="s">
        <v>170</v>
      </c>
    </row>
    <row r="25" spans="2:4" ht="19.5" customHeight="1" thickTop="1" thickBot="1" x14ac:dyDescent="0.55000000000000004">
      <c r="B25" s="22" t="s">
        <v>30</v>
      </c>
      <c r="C25" s="22" t="s">
        <v>4</v>
      </c>
      <c r="D25" s="22" t="s">
        <v>5</v>
      </c>
    </row>
    <row r="26" spans="2:4" ht="19.5" customHeight="1" x14ac:dyDescent="0.5">
      <c r="B26" s="16" t="s">
        <v>31</v>
      </c>
      <c r="C26" s="17">
        <v>2</v>
      </c>
      <c r="D26" s="18">
        <f>SUM(C26*100)/C31</f>
        <v>4.8780487804878048</v>
      </c>
    </row>
    <row r="27" spans="2:4" ht="19.5" customHeight="1" x14ac:dyDescent="0.5">
      <c r="B27" s="16" t="s">
        <v>32</v>
      </c>
      <c r="C27" s="17">
        <v>15</v>
      </c>
      <c r="D27" s="18">
        <f>SUM(C27*100)/C31</f>
        <v>36.585365853658537</v>
      </c>
    </row>
    <row r="28" spans="2:4" ht="19.5" customHeight="1" x14ac:dyDescent="0.5">
      <c r="B28" s="16" t="s">
        <v>33</v>
      </c>
      <c r="C28" s="17">
        <v>20</v>
      </c>
      <c r="D28" s="18">
        <f>SUM(C28*100)/C31</f>
        <v>48.780487804878049</v>
      </c>
    </row>
    <row r="29" spans="2:4" ht="19.5" customHeight="1" x14ac:dyDescent="0.5">
      <c r="B29" s="16" t="s">
        <v>34</v>
      </c>
      <c r="C29" s="17">
        <v>4</v>
      </c>
      <c r="D29" s="18">
        <f>SUM(C29*100)/C31</f>
        <v>9.7560975609756095</v>
      </c>
    </row>
    <row r="30" spans="2:4" ht="19.5" customHeight="1" x14ac:dyDescent="0.5">
      <c r="B30" s="16" t="s">
        <v>35</v>
      </c>
      <c r="C30" s="17"/>
      <c r="D30" s="18">
        <f>SUM(C30*100)/C31</f>
        <v>0</v>
      </c>
    </row>
    <row r="31" spans="2:4" ht="19.5" customHeight="1" thickBot="1" x14ac:dyDescent="0.55000000000000004">
      <c r="B31" s="23"/>
      <c r="C31" s="24">
        <f>SUM(C26:C30)</f>
        <v>41</v>
      </c>
      <c r="D31" s="25">
        <f>SUM(C31*100)/C31</f>
        <v>100</v>
      </c>
    </row>
    <row r="32" spans="2:4" ht="19.5" customHeight="1" thickTop="1" x14ac:dyDescent="0.5"/>
    <row r="34" spans="2:4" ht="19.5" customHeight="1" thickBot="1" x14ac:dyDescent="0.55000000000000004">
      <c r="B34" s="14" t="s">
        <v>171</v>
      </c>
    </row>
    <row r="35" spans="2:4" ht="19.5" customHeight="1" thickTop="1" thickBot="1" x14ac:dyDescent="0.55000000000000004">
      <c r="B35" s="22" t="s">
        <v>30</v>
      </c>
      <c r="C35" s="22" t="s">
        <v>4</v>
      </c>
      <c r="D35" s="22" t="s">
        <v>5</v>
      </c>
    </row>
    <row r="36" spans="2:4" ht="19.5" customHeight="1" x14ac:dyDescent="0.5">
      <c r="B36" s="16" t="s">
        <v>31</v>
      </c>
      <c r="C36" s="17">
        <v>2</v>
      </c>
      <c r="D36" s="18">
        <f>SUM(C36*100)/C41</f>
        <v>4.8780487804878048</v>
      </c>
    </row>
    <row r="37" spans="2:4" ht="19.5" customHeight="1" x14ac:dyDescent="0.5">
      <c r="B37" s="16" t="s">
        <v>32</v>
      </c>
      <c r="C37" s="17">
        <v>15</v>
      </c>
      <c r="D37" s="18">
        <f>SUM(C37*100)/C41</f>
        <v>36.585365853658537</v>
      </c>
    </row>
    <row r="38" spans="2:4" ht="19.5" customHeight="1" x14ac:dyDescent="0.5">
      <c r="B38" s="16" t="s">
        <v>33</v>
      </c>
      <c r="C38" s="17">
        <v>20</v>
      </c>
      <c r="D38" s="18">
        <f>SUM(C38*100)/C41</f>
        <v>48.780487804878049</v>
      </c>
    </row>
    <row r="39" spans="2:4" ht="19.5" customHeight="1" x14ac:dyDescent="0.5">
      <c r="B39" s="16" t="s">
        <v>34</v>
      </c>
      <c r="C39" s="17">
        <v>4</v>
      </c>
      <c r="D39" s="18">
        <f>SUM(C39*100)/C41</f>
        <v>9.7560975609756095</v>
      </c>
    </row>
    <row r="40" spans="2:4" ht="19.5" customHeight="1" x14ac:dyDescent="0.5">
      <c r="B40" s="16" t="s">
        <v>35</v>
      </c>
      <c r="C40" s="17"/>
      <c r="D40" s="18">
        <f>SUM(C40*100)/C41</f>
        <v>0</v>
      </c>
    </row>
    <row r="41" spans="2:4" ht="19.5" customHeight="1" thickBot="1" x14ac:dyDescent="0.55000000000000004">
      <c r="B41" s="23"/>
      <c r="C41" s="24">
        <f>SUM(C36:C40)</f>
        <v>41</v>
      </c>
      <c r="D41" s="25">
        <f>SUM(C41*100)/C41</f>
        <v>100</v>
      </c>
    </row>
    <row r="42" spans="2:4" ht="19.5" customHeight="1" thickTop="1" x14ac:dyDescent="0.5"/>
    <row r="44" spans="2:4" ht="19.5" customHeight="1" thickBot="1" x14ac:dyDescent="0.55000000000000004">
      <c r="B44" s="14" t="s">
        <v>172</v>
      </c>
    </row>
    <row r="45" spans="2:4" ht="19.5" customHeight="1" thickTop="1" thickBot="1" x14ac:dyDescent="0.55000000000000004">
      <c r="B45" s="22" t="s">
        <v>30</v>
      </c>
      <c r="C45" s="22" t="s">
        <v>4</v>
      </c>
      <c r="D45" s="22" t="s">
        <v>5</v>
      </c>
    </row>
    <row r="46" spans="2:4" ht="19.5" customHeight="1" x14ac:dyDescent="0.5">
      <c r="B46" s="16" t="s">
        <v>31</v>
      </c>
      <c r="C46" s="17">
        <v>2</v>
      </c>
      <c r="D46" s="18">
        <f>SUM(C46*100)/C51</f>
        <v>4.8780487804878048</v>
      </c>
    </row>
    <row r="47" spans="2:4" ht="19.5" customHeight="1" x14ac:dyDescent="0.5">
      <c r="B47" s="16" t="s">
        <v>32</v>
      </c>
      <c r="C47" s="17">
        <v>15</v>
      </c>
      <c r="D47" s="18">
        <f>SUM(C47*100)/C51</f>
        <v>36.585365853658537</v>
      </c>
    </row>
    <row r="48" spans="2:4" ht="19.5" customHeight="1" x14ac:dyDescent="0.5">
      <c r="B48" s="16" t="s">
        <v>33</v>
      </c>
      <c r="C48" s="17">
        <v>20</v>
      </c>
      <c r="D48" s="18">
        <f>SUM(C48*100)/C51</f>
        <v>48.780487804878049</v>
      </c>
    </row>
    <row r="49" spans="2:4" ht="19.5" customHeight="1" x14ac:dyDescent="0.5">
      <c r="B49" s="16" t="s">
        <v>34</v>
      </c>
      <c r="C49" s="17">
        <v>4</v>
      </c>
      <c r="D49" s="18">
        <f>SUM(C49*100)/C51</f>
        <v>9.7560975609756095</v>
      </c>
    </row>
    <row r="50" spans="2:4" ht="19.5" customHeight="1" x14ac:dyDescent="0.5">
      <c r="B50" s="16" t="s">
        <v>35</v>
      </c>
      <c r="C50" s="17"/>
      <c r="D50" s="18">
        <f>SUM(C50*100)/C51</f>
        <v>0</v>
      </c>
    </row>
    <row r="51" spans="2:4" ht="19.5" customHeight="1" thickBot="1" x14ac:dyDescent="0.55000000000000004">
      <c r="B51" s="23"/>
      <c r="C51" s="24">
        <f>SUM(C46:C50)</f>
        <v>41</v>
      </c>
      <c r="D51" s="25">
        <f>SUM(C51*100)/C51</f>
        <v>100</v>
      </c>
    </row>
    <row r="52" spans="2:4" ht="19.5" customHeight="1" thickTop="1" x14ac:dyDescent="0.5"/>
    <row r="54" spans="2:4" ht="19.5" customHeight="1" thickBot="1" x14ac:dyDescent="0.55000000000000004">
      <c r="B54" s="14" t="s">
        <v>173</v>
      </c>
    </row>
    <row r="55" spans="2:4" ht="19.5" customHeight="1" thickTop="1" thickBot="1" x14ac:dyDescent="0.55000000000000004">
      <c r="B55" s="22" t="s">
        <v>30</v>
      </c>
      <c r="C55" s="22" t="s">
        <v>4</v>
      </c>
      <c r="D55" s="22" t="s">
        <v>5</v>
      </c>
    </row>
    <row r="56" spans="2:4" ht="19.5" customHeight="1" x14ac:dyDescent="0.5">
      <c r="B56" s="16" t="s">
        <v>31</v>
      </c>
      <c r="C56" s="17">
        <v>2</v>
      </c>
      <c r="D56" s="18">
        <f>SUM(C56*100)/C61</f>
        <v>4.8780487804878048</v>
      </c>
    </row>
    <row r="57" spans="2:4" ht="19.5" customHeight="1" x14ac:dyDescent="0.5">
      <c r="B57" s="16" t="s">
        <v>32</v>
      </c>
      <c r="C57" s="17">
        <v>15</v>
      </c>
      <c r="D57" s="18">
        <f>SUM(C57*100)/C61</f>
        <v>36.585365853658537</v>
      </c>
    </row>
    <row r="58" spans="2:4" ht="19.5" customHeight="1" x14ac:dyDescent="0.5">
      <c r="B58" s="16" t="s">
        <v>33</v>
      </c>
      <c r="C58" s="17">
        <v>20</v>
      </c>
      <c r="D58" s="18">
        <f>SUM(C58*100)/C61</f>
        <v>48.780487804878049</v>
      </c>
    </row>
    <row r="59" spans="2:4" ht="19.5" customHeight="1" x14ac:dyDescent="0.5">
      <c r="B59" s="16" t="s">
        <v>34</v>
      </c>
      <c r="C59" s="17">
        <v>4</v>
      </c>
      <c r="D59" s="18">
        <f>SUM(C59*100)/C61</f>
        <v>9.7560975609756095</v>
      </c>
    </row>
    <row r="60" spans="2:4" ht="19.5" customHeight="1" x14ac:dyDescent="0.5">
      <c r="B60" s="16" t="s">
        <v>35</v>
      </c>
      <c r="C60" s="17"/>
      <c r="D60" s="18">
        <f>SUM(C60*100)/C61</f>
        <v>0</v>
      </c>
    </row>
    <row r="61" spans="2:4" ht="19.5" customHeight="1" thickBot="1" x14ac:dyDescent="0.55000000000000004">
      <c r="B61" s="23"/>
      <c r="C61" s="24">
        <f>SUM(C56:C60)</f>
        <v>41</v>
      </c>
      <c r="D61" s="25">
        <f>SUM(C61*100)/C61</f>
        <v>100</v>
      </c>
    </row>
    <row r="62" spans="2:4" ht="19.5" customHeight="1" thickTop="1" x14ac:dyDescent="0.5"/>
    <row r="64" spans="2:4" ht="19.5" customHeight="1" thickBot="1" x14ac:dyDescent="0.55000000000000004">
      <c r="B64" s="14" t="s">
        <v>174</v>
      </c>
    </row>
    <row r="65" spans="2:4" ht="19.5" customHeight="1" thickTop="1" thickBot="1" x14ac:dyDescent="0.55000000000000004">
      <c r="B65" s="22" t="s">
        <v>30</v>
      </c>
      <c r="C65" s="22" t="s">
        <v>4</v>
      </c>
      <c r="D65" s="22" t="s">
        <v>5</v>
      </c>
    </row>
    <row r="66" spans="2:4" ht="19.5" customHeight="1" x14ac:dyDescent="0.5">
      <c r="B66" s="16" t="s">
        <v>31</v>
      </c>
      <c r="C66" s="17">
        <v>2</v>
      </c>
      <c r="D66" s="18">
        <f>SUM(C66*100)/C71</f>
        <v>4.8780487804878048</v>
      </c>
    </row>
    <row r="67" spans="2:4" ht="19.5" customHeight="1" x14ac:dyDescent="0.5">
      <c r="B67" s="16" t="s">
        <v>32</v>
      </c>
      <c r="C67" s="17">
        <v>15</v>
      </c>
      <c r="D67" s="18">
        <f>SUM(C67*100)/C71</f>
        <v>36.585365853658537</v>
      </c>
    </row>
    <row r="68" spans="2:4" ht="19.5" customHeight="1" x14ac:dyDescent="0.5">
      <c r="B68" s="16" t="s">
        <v>33</v>
      </c>
      <c r="C68" s="17">
        <v>20</v>
      </c>
      <c r="D68" s="18">
        <f>SUM(C68*100)/C71</f>
        <v>48.780487804878049</v>
      </c>
    </row>
    <row r="69" spans="2:4" ht="19.5" customHeight="1" x14ac:dyDescent="0.5">
      <c r="B69" s="16" t="s">
        <v>34</v>
      </c>
      <c r="C69" s="17">
        <v>4</v>
      </c>
      <c r="D69" s="18">
        <f>SUM(C69*100)/C71</f>
        <v>9.7560975609756095</v>
      </c>
    </row>
    <row r="70" spans="2:4" ht="19.5" customHeight="1" x14ac:dyDescent="0.5">
      <c r="B70" s="16" t="s">
        <v>35</v>
      </c>
      <c r="C70" s="17"/>
      <c r="D70" s="18">
        <f>SUM(C70*100)/C71</f>
        <v>0</v>
      </c>
    </row>
    <row r="71" spans="2:4" ht="19.5" customHeight="1" thickBot="1" x14ac:dyDescent="0.55000000000000004">
      <c r="B71" s="23"/>
      <c r="C71" s="24">
        <f>SUM(C66:C70)</f>
        <v>41</v>
      </c>
      <c r="D71" s="25">
        <f>SUM(C71*100)/C71</f>
        <v>100</v>
      </c>
    </row>
    <row r="72" spans="2:4" ht="19.5" customHeight="1" thickTop="1" x14ac:dyDescent="0.5"/>
    <row r="74" spans="2:4" ht="19.5" customHeight="1" thickBot="1" x14ac:dyDescent="0.55000000000000004">
      <c r="B74" s="14" t="s">
        <v>175</v>
      </c>
    </row>
    <row r="75" spans="2:4" ht="19.5" customHeight="1" thickTop="1" thickBot="1" x14ac:dyDescent="0.55000000000000004">
      <c r="B75" s="22" t="s">
        <v>30</v>
      </c>
      <c r="C75" s="22" t="s">
        <v>4</v>
      </c>
      <c r="D75" s="22" t="s">
        <v>5</v>
      </c>
    </row>
    <row r="76" spans="2:4" ht="19.5" customHeight="1" x14ac:dyDescent="0.5">
      <c r="B76" s="16" t="s">
        <v>31</v>
      </c>
      <c r="C76" s="17">
        <v>4</v>
      </c>
      <c r="D76" s="18">
        <f>SUM(C76*100)/C81</f>
        <v>9.7560975609756095</v>
      </c>
    </row>
    <row r="77" spans="2:4" ht="19.5" customHeight="1" x14ac:dyDescent="0.5">
      <c r="B77" s="16" t="s">
        <v>32</v>
      </c>
      <c r="C77" s="17">
        <v>13</v>
      </c>
      <c r="D77" s="18">
        <f>SUM(C77*100)/C81</f>
        <v>31.707317073170731</v>
      </c>
    </row>
    <row r="78" spans="2:4" ht="19.5" customHeight="1" x14ac:dyDescent="0.5">
      <c r="B78" s="16" t="s">
        <v>33</v>
      </c>
      <c r="C78" s="17">
        <v>20</v>
      </c>
      <c r="D78" s="18">
        <f>SUM(C78*100)/C81</f>
        <v>48.780487804878049</v>
      </c>
    </row>
    <row r="79" spans="2:4" ht="19.5" customHeight="1" x14ac:dyDescent="0.5">
      <c r="B79" s="16" t="s">
        <v>34</v>
      </c>
      <c r="C79" s="17">
        <v>4</v>
      </c>
      <c r="D79" s="18">
        <f>SUM(C79*100)/C81</f>
        <v>9.7560975609756095</v>
      </c>
    </row>
    <row r="80" spans="2:4" ht="19.5" customHeight="1" x14ac:dyDescent="0.5">
      <c r="B80" s="16" t="s">
        <v>35</v>
      </c>
      <c r="C80" s="17"/>
      <c r="D80" s="18">
        <f>SUM(C80*100)/C81</f>
        <v>0</v>
      </c>
    </row>
    <row r="81" spans="2:4" ht="19.5" customHeight="1" thickBot="1" x14ac:dyDescent="0.55000000000000004">
      <c r="B81" s="23"/>
      <c r="C81" s="24">
        <f>SUM(C76:C80)</f>
        <v>41</v>
      </c>
      <c r="D81" s="25">
        <f>SUM(C81*100)/C81</f>
        <v>100</v>
      </c>
    </row>
    <row r="82" spans="2:4" ht="19.5" customHeight="1" thickTop="1" x14ac:dyDescent="0.5"/>
    <row r="83" spans="2:4" ht="19.5" customHeight="1" x14ac:dyDescent="0.5">
      <c r="B83" s="13" t="s">
        <v>176</v>
      </c>
    </row>
    <row r="84" spans="2:4" ht="19.5" customHeight="1" thickBot="1" x14ac:dyDescent="0.55000000000000004">
      <c r="B84" s="14" t="s">
        <v>180</v>
      </c>
    </row>
    <row r="85" spans="2:4" ht="19.5" customHeight="1" thickTop="1" thickBot="1" x14ac:dyDescent="0.55000000000000004">
      <c r="B85" s="22" t="s">
        <v>0</v>
      </c>
      <c r="C85" s="22" t="s">
        <v>4</v>
      </c>
      <c r="D85" s="22" t="s">
        <v>5</v>
      </c>
    </row>
    <row r="86" spans="2:4" ht="19.5" customHeight="1" x14ac:dyDescent="0.5">
      <c r="B86" s="16" t="s">
        <v>36</v>
      </c>
      <c r="C86" s="17">
        <v>13</v>
      </c>
      <c r="D86" s="18">
        <f>SUM(C86*100)/C90</f>
        <v>35.135135135135137</v>
      </c>
    </row>
    <row r="87" spans="2:4" ht="19.5" customHeight="1" x14ac:dyDescent="0.5">
      <c r="B87" s="16" t="s">
        <v>37</v>
      </c>
      <c r="C87" s="17">
        <v>20</v>
      </c>
      <c r="D87" s="18">
        <f>SUM(C87*100)/C90</f>
        <v>54.054054054054056</v>
      </c>
    </row>
    <row r="88" spans="2:4" ht="19.5" customHeight="1" x14ac:dyDescent="0.5">
      <c r="B88" s="16" t="s">
        <v>38</v>
      </c>
      <c r="C88" s="17">
        <v>4</v>
      </c>
      <c r="D88" s="18">
        <f>SUM(C88*100)/C90</f>
        <v>10.810810810810811</v>
      </c>
    </row>
    <row r="89" spans="2:4" ht="19.5" customHeight="1" x14ac:dyDescent="0.5">
      <c r="B89" s="16" t="s">
        <v>39</v>
      </c>
      <c r="C89" s="17"/>
      <c r="D89" s="18">
        <f>SUM(C89*100)/C90</f>
        <v>0</v>
      </c>
    </row>
    <row r="90" spans="2:4" ht="19.5" customHeight="1" thickBot="1" x14ac:dyDescent="0.55000000000000004">
      <c r="B90" s="23"/>
      <c r="C90" s="24">
        <f>SUM(C85:C89)</f>
        <v>37</v>
      </c>
      <c r="D90" s="25">
        <f>SUM(C90*100)/C90</f>
        <v>100</v>
      </c>
    </row>
    <row r="91" spans="2:4" ht="19.5" customHeight="1" thickTop="1" x14ac:dyDescent="0.5"/>
    <row r="93" spans="2:4" ht="19.5" customHeight="1" x14ac:dyDescent="0.5">
      <c r="B93" s="13" t="s">
        <v>177</v>
      </c>
    </row>
    <row r="94" spans="2:4" ht="19.5" customHeight="1" thickBot="1" x14ac:dyDescent="0.55000000000000004">
      <c r="B94" s="14" t="s">
        <v>181</v>
      </c>
    </row>
    <row r="95" spans="2:4" ht="19.5" customHeight="1" thickTop="1" thickBot="1" x14ac:dyDescent="0.55000000000000004">
      <c r="B95" s="22" t="s">
        <v>0</v>
      </c>
      <c r="C95" s="22" t="s">
        <v>4</v>
      </c>
      <c r="D95" s="22" t="s">
        <v>5</v>
      </c>
    </row>
    <row r="96" spans="2:4" ht="19.5" customHeight="1" x14ac:dyDescent="0.5">
      <c r="B96" s="16" t="s">
        <v>40</v>
      </c>
      <c r="C96" s="17">
        <v>13</v>
      </c>
      <c r="D96" s="18">
        <f>SUM(C96*100)/C100</f>
        <v>35.135135135135137</v>
      </c>
    </row>
    <row r="97" spans="2:4" ht="19.5" customHeight="1" x14ac:dyDescent="0.5">
      <c r="B97" s="16" t="s">
        <v>41</v>
      </c>
      <c r="C97" s="17">
        <v>20</v>
      </c>
      <c r="D97" s="18">
        <f>SUM(C97*100)/C100</f>
        <v>54.054054054054056</v>
      </c>
    </row>
    <row r="98" spans="2:4" ht="19.5" customHeight="1" x14ac:dyDescent="0.5">
      <c r="B98" s="16" t="s">
        <v>42</v>
      </c>
      <c r="C98" s="17">
        <v>4</v>
      </c>
      <c r="D98" s="18">
        <f>SUM(C98*100)/C100</f>
        <v>10.810810810810811</v>
      </c>
    </row>
    <row r="99" spans="2:4" ht="19.5" customHeight="1" x14ac:dyDescent="0.5">
      <c r="B99" s="16" t="s">
        <v>43</v>
      </c>
      <c r="C99" s="17"/>
      <c r="D99" s="18">
        <f>SUM(C99*100)/C100</f>
        <v>0</v>
      </c>
    </row>
    <row r="100" spans="2:4" ht="19.5" customHeight="1" thickBot="1" x14ac:dyDescent="0.55000000000000004">
      <c r="B100" s="23"/>
      <c r="C100" s="24">
        <f>SUM(C95:C99)</f>
        <v>37</v>
      </c>
      <c r="D100" s="25">
        <f>SUM(C100*100)/C100</f>
        <v>100</v>
      </c>
    </row>
    <row r="101" spans="2:4" ht="19.5" customHeight="1" thickTop="1" x14ac:dyDescent="0.5"/>
    <row r="103" spans="2:4" ht="19.5" customHeight="1" x14ac:dyDescent="0.5">
      <c r="B103" s="13" t="s">
        <v>178</v>
      </c>
    </row>
    <row r="104" spans="2:4" ht="19.5" customHeight="1" thickBot="1" x14ac:dyDescent="0.55000000000000004">
      <c r="B104" s="14" t="s">
        <v>179</v>
      </c>
    </row>
    <row r="105" spans="2:4" ht="19.5" customHeight="1" thickTop="1" thickBot="1" x14ac:dyDescent="0.55000000000000004">
      <c r="B105" s="22" t="s">
        <v>0</v>
      </c>
      <c r="C105" s="22" t="s">
        <v>4</v>
      </c>
      <c r="D105" s="22" t="s">
        <v>5</v>
      </c>
    </row>
    <row r="106" spans="2:4" ht="19.5" customHeight="1" x14ac:dyDescent="0.5">
      <c r="B106" s="16"/>
      <c r="C106" s="17">
        <v>13</v>
      </c>
      <c r="D106" s="18">
        <f>SUM(C106*100)/C110</f>
        <v>35.135135135135137</v>
      </c>
    </row>
    <row r="107" spans="2:4" ht="19.5" customHeight="1" x14ac:dyDescent="0.5">
      <c r="B107" s="16"/>
      <c r="C107" s="17">
        <v>20</v>
      </c>
      <c r="D107" s="18">
        <f>SUM(C107*100)/C110</f>
        <v>54.054054054054056</v>
      </c>
    </row>
    <row r="108" spans="2:4" ht="19.5" customHeight="1" x14ac:dyDescent="0.5">
      <c r="B108" s="16"/>
      <c r="C108" s="17">
        <v>4</v>
      </c>
      <c r="D108" s="18">
        <f>SUM(C108*100)/C110</f>
        <v>10.810810810810811</v>
      </c>
    </row>
    <row r="109" spans="2:4" ht="19.5" customHeight="1" x14ac:dyDescent="0.5">
      <c r="B109" s="16"/>
      <c r="C109" s="17"/>
      <c r="D109" s="18">
        <f>SUM(C109*100)/C110</f>
        <v>0</v>
      </c>
    </row>
    <row r="110" spans="2:4" ht="19.5" customHeight="1" thickBot="1" x14ac:dyDescent="0.55000000000000004">
      <c r="B110" s="23"/>
      <c r="C110" s="24">
        <f>SUM(C105:C109)</f>
        <v>37</v>
      </c>
      <c r="D110" s="25">
        <f>SUM(C110*100)/C110</f>
        <v>100</v>
      </c>
    </row>
    <row r="111" spans="2:4" ht="19.5" customHeight="1" thickTop="1" x14ac:dyDescent="0.5"/>
    <row r="112" spans="2:4" ht="19.5" customHeight="1" thickBot="1" x14ac:dyDescent="0.55000000000000004">
      <c r="B112" s="14" t="s">
        <v>182</v>
      </c>
    </row>
    <row r="113" spans="2:4" ht="19.5" customHeight="1" thickTop="1" thickBot="1" x14ac:dyDescent="0.55000000000000004">
      <c r="B113" s="22" t="s">
        <v>0</v>
      </c>
      <c r="C113" s="22" t="s">
        <v>4</v>
      </c>
      <c r="D113" s="22" t="s">
        <v>5</v>
      </c>
    </row>
    <row r="114" spans="2:4" ht="19.5" customHeight="1" x14ac:dyDescent="0.5">
      <c r="B114" s="16" t="s">
        <v>44</v>
      </c>
      <c r="C114" s="17">
        <v>13</v>
      </c>
      <c r="D114" s="18">
        <f>SUM(C114*100)/C118</f>
        <v>35.135135135135137</v>
      </c>
    </row>
    <row r="115" spans="2:4" ht="19.5" customHeight="1" x14ac:dyDescent="0.5">
      <c r="B115" s="16" t="s">
        <v>45</v>
      </c>
      <c r="C115" s="17">
        <v>20</v>
      </c>
      <c r="D115" s="18">
        <f>SUM(C115*100)/C118</f>
        <v>54.054054054054056</v>
      </c>
    </row>
    <row r="116" spans="2:4" ht="19.5" customHeight="1" x14ac:dyDescent="0.5">
      <c r="B116" s="16" t="s">
        <v>46</v>
      </c>
      <c r="C116" s="17">
        <v>4</v>
      </c>
      <c r="D116" s="18">
        <f>SUM(C116*100)/C118</f>
        <v>10.810810810810811</v>
      </c>
    </row>
    <row r="117" spans="2:4" ht="19.5" customHeight="1" x14ac:dyDescent="0.5">
      <c r="B117" s="16" t="s">
        <v>47</v>
      </c>
      <c r="C117" s="17"/>
      <c r="D117" s="18">
        <f>SUM(C117*100)/C118</f>
        <v>0</v>
      </c>
    </row>
    <row r="118" spans="2:4" ht="19.5" customHeight="1" thickBot="1" x14ac:dyDescent="0.55000000000000004">
      <c r="B118" s="23"/>
      <c r="C118" s="24">
        <f>SUM(C113:C117)</f>
        <v>37</v>
      </c>
      <c r="D118" s="25">
        <f>SUM(C118*100)/C118</f>
        <v>100</v>
      </c>
    </row>
    <row r="119" spans="2:4" ht="19.5" customHeight="1" thickTop="1" x14ac:dyDescent="0.5"/>
    <row r="120" spans="2:4" ht="19.5" customHeight="1" thickBot="1" x14ac:dyDescent="0.55000000000000004">
      <c r="B120" s="14" t="s">
        <v>183</v>
      </c>
    </row>
    <row r="121" spans="2:4" ht="19.5" customHeight="1" thickTop="1" thickBot="1" x14ac:dyDescent="0.55000000000000004">
      <c r="B121" s="22" t="s">
        <v>0</v>
      </c>
      <c r="C121" s="22" t="s">
        <v>4</v>
      </c>
      <c r="D121" s="22" t="s">
        <v>5</v>
      </c>
    </row>
    <row r="122" spans="2:4" ht="19.5" customHeight="1" x14ac:dyDescent="0.5">
      <c r="B122" s="16" t="s">
        <v>48</v>
      </c>
      <c r="C122" s="17">
        <v>13</v>
      </c>
      <c r="D122" s="18">
        <f>SUM(C122*100)/C126</f>
        <v>35.135135135135137</v>
      </c>
    </row>
    <row r="123" spans="2:4" ht="19.5" customHeight="1" x14ac:dyDescent="0.5">
      <c r="B123" s="16" t="s">
        <v>49</v>
      </c>
      <c r="C123" s="17">
        <v>20</v>
      </c>
      <c r="D123" s="18">
        <f>SUM(C123*100)/C126</f>
        <v>54.054054054054056</v>
      </c>
    </row>
    <row r="124" spans="2:4" ht="19.5" customHeight="1" x14ac:dyDescent="0.5">
      <c r="B124" s="16" t="s">
        <v>50</v>
      </c>
      <c r="C124" s="17">
        <v>4</v>
      </c>
      <c r="D124" s="18">
        <f>SUM(C124*100)/C126</f>
        <v>10.810810810810811</v>
      </c>
    </row>
    <row r="125" spans="2:4" ht="19.5" customHeight="1" x14ac:dyDescent="0.5">
      <c r="B125" s="16" t="s">
        <v>51</v>
      </c>
      <c r="C125" s="17"/>
      <c r="D125" s="18">
        <f>SUM(C125*100)/C126</f>
        <v>0</v>
      </c>
    </row>
    <row r="126" spans="2:4" ht="19.5" customHeight="1" thickBot="1" x14ac:dyDescent="0.55000000000000004">
      <c r="B126" s="23"/>
      <c r="C126" s="24">
        <f>SUM(C121:C125)</f>
        <v>37</v>
      </c>
      <c r="D126" s="25">
        <f>SUM(C126*100)/C126</f>
        <v>100</v>
      </c>
    </row>
    <row r="127" spans="2:4" ht="19.5" customHeight="1" thickTop="1" x14ac:dyDescent="0.5"/>
    <row r="128" spans="2:4" s="27" customFormat="1" ht="19.5" customHeight="1" x14ac:dyDescent="0.5">
      <c r="B128" s="26" t="s">
        <v>184</v>
      </c>
    </row>
    <row r="129" spans="2:4" s="27" customFormat="1" ht="19.5" customHeight="1" thickBot="1" x14ac:dyDescent="0.55000000000000004">
      <c r="B129" s="14" t="s">
        <v>185</v>
      </c>
    </row>
    <row r="130" spans="2:4" s="27" customFormat="1" ht="19.5" customHeight="1" thickTop="1" thickBot="1" x14ac:dyDescent="0.55000000000000004">
      <c r="B130" s="28" t="s">
        <v>0</v>
      </c>
      <c r="C130" s="28" t="s">
        <v>157</v>
      </c>
      <c r="D130" s="28" t="s">
        <v>5</v>
      </c>
    </row>
    <row r="131" spans="2:4" s="27" customFormat="1" ht="19.5" customHeight="1" x14ac:dyDescent="0.5">
      <c r="B131" s="29" t="s">
        <v>52</v>
      </c>
      <c r="C131" s="30">
        <v>13</v>
      </c>
      <c r="D131" s="31">
        <f>SUM(C131*100)/41</f>
        <v>31.707317073170731</v>
      </c>
    </row>
    <row r="132" spans="2:4" s="27" customFormat="1" ht="19.5" customHeight="1" x14ac:dyDescent="0.5">
      <c r="B132" s="29" t="s">
        <v>53</v>
      </c>
      <c r="C132" s="30">
        <v>20</v>
      </c>
      <c r="D132" s="31">
        <f t="shared" ref="D132:D134" si="0">SUM(C132*100)/41</f>
        <v>48.780487804878049</v>
      </c>
    </row>
    <row r="133" spans="2:4" s="27" customFormat="1" ht="19.5" customHeight="1" x14ac:dyDescent="0.5">
      <c r="B133" s="29" t="s">
        <v>54</v>
      </c>
      <c r="C133" s="30">
        <v>4</v>
      </c>
      <c r="D133" s="31">
        <f t="shared" si="0"/>
        <v>9.7560975609756095</v>
      </c>
    </row>
    <row r="134" spans="2:4" s="27" customFormat="1" ht="19.5" customHeight="1" thickBot="1" x14ac:dyDescent="0.55000000000000004">
      <c r="B134" s="32" t="s">
        <v>55</v>
      </c>
      <c r="C134" s="33"/>
      <c r="D134" s="34">
        <f t="shared" si="0"/>
        <v>0</v>
      </c>
    </row>
    <row r="135" spans="2:4" s="27" customFormat="1" ht="19.5" customHeight="1" thickTop="1" x14ac:dyDescent="0.5"/>
    <row r="136" spans="2:4" s="27" customFormat="1" ht="19.5" customHeight="1" x14ac:dyDescent="0.5">
      <c r="B136" s="26" t="s">
        <v>186</v>
      </c>
    </row>
    <row r="137" spans="2:4" s="27" customFormat="1" ht="19.5" customHeight="1" thickBot="1" x14ac:dyDescent="0.55000000000000004">
      <c r="B137" s="14" t="s">
        <v>187</v>
      </c>
    </row>
    <row r="138" spans="2:4" s="27" customFormat="1" ht="19.5" customHeight="1" thickTop="1" thickBot="1" x14ac:dyDescent="0.55000000000000004">
      <c r="B138" s="28" t="s">
        <v>0</v>
      </c>
      <c r="C138" s="28" t="s">
        <v>157</v>
      </c>
      <c r="D138" s="28" t="s">
        <v>5</v>
      </c>
    </row>
    <row r="139" spans="2:4" s="27" customFormat="1" ht="19.5" customHeight="1" x14ac:dyDescent="0.5">
      <c r="B139" s="29" t="s">
        <v>56</v>
      </c>
      <c r="C139" s="30">
        <v>20</v>
      </c>
      <c r="D139" s="31">
        <f>SUM(C139*100)/41</f>
        <v>48.780487804878049</v>
      </c>
    </row>
    <row r="140" spans="2:4" s="27" customFormat="1" ht="19.5" customHeight="1" x14ac:dyDescent="0.5">
      <c r="B140" s="29" t="s">
        <v>57</v>
      </c>
      <c r="C140" s="30">
        <v>4</v>
      </c>
      <c r="D140" s="31">
        <f>SUM(C140*100)/41</f>
        <v>9.7560975609756095</v>
      </c>
    </row>
    <row r="141" spans="2:4" s="27" customFormat="1" ht="19.5" customHeight="1" thickBot="1" x14ac:dyDescent="0.55000000000000004">
      <c r="B141" s="32" t="s">
        <v>55</v>
      </c>
      <c r="C141" s="33"/>
      <c r="D141" s="34">
        <f>SUM(C141*100)/41</f>
        <v>0</v>
      </c>
    </row>
    <row r="142" spans="2:4" ht="19.5" customHeight="1" thickTop="1" x14ac:dyDescent="0.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45"/>
  <sheetViews>
    <sheetView workbookViewId="0">
      <selection activeCell="B4" sqref="B4"/>
    </sheetView>
  </sheetViews>
  <sheetFormatPr defaultColWidth="8.7265625" defaultRowHeight="23.25" x14ac:dyDescent="0.5"/>
  <cols>
    <col min="1" max="1" width="4.54296875" style="27" customWidth="1"/>
    <col min="2" max="2" width="25.90625" style="27" customWidth="1"/>
    <col min="3" max="3" width="14.6328125" style="27" customWidth="1"/>
    <col min="4" max="4" width="12.54296875" style="27" customWidth="1"/>
    <col min="5" max="16384" width="8.7265625" style="27"/>
  </cols>
  <sheetData>
    <row r="2" spans="1:4" ht="19.5" customHeight="1" x14ac:dyDescent="0.5">
      <c r="A2" s="26" t="s">
        <v>188</v>
      </c>
    </row>
    <row r="3" spans="1:4" ht="19.5" customHeight="1" x14ac:dyDescent="0.5">
      <c r="B3" s="26" t="s">
        <v>190</v>
      </c>
    </row>
    <row r="4" spans="1:4" ht="19.5" customHeight="1" thickBot="1" x14ac:dyDescent="0.55000000000000004">
      <c r="B4" s="14" t="s">
        <v>189</v>
      </c>
    </row>
    <row r="5" spans="1:4" ht="19.5" customHeight="1" thickTop="1" thickBot="1" x14ac:dyDescent="0.55000000000000004">
      <c r="B5" s="28" t="s">
        <v>0</v>
      </c>
      <c r="C5" s="28" t="s">
        <v>157</v>
      </c>
      <c r="D5" s="28" t="s">
        <v>5</v>
      </c>
    </row>
    <row r="6" spans="1:4" ht="19.5" customHeight="1" x14ac:dyDescent="0.5">
      <c r="B6" s="29" t="s">
        <v>58</v>
      </c>
      <c r="C6" s="30">
        <v>13</v>
      </c>
      <c r="D6" s="31">
        <f>SUM(C6*100)/41</f>
        <v>31.707317073170731</v>
      </c>
    </row>
    <row r="7" spans="1:4" ht="19.5" customHeight="1" x14ac:dyDescent="0.5">
      <c r="B7" s="29" t="s">
        <v>59</v>
      </c>
      <c r="C7" s="30">
        <v>20</v>
      </c>
      <c r="D7" s="31">
        <f t="shared" ref="D7:D10" si="0">SUM(C7*100)/41</f>
        <v>48.780487804878049</v>
      </c>
    </row>
    <row r="8" spans="1:4" ht="19.5" customHeight="1" x14ac:dyDescent="0.5">
      <c r="B8" s="29" t="s">
        <v>60</v>
      </c>
      <c r="C8" s="30">
        <v>4</v>
      </c>
      <c r="D8" s="31">
        <f t="shared" si="0"/>
        <v>9.7560975609756095</v>
      </c>
    </row>
    <row r="9" spans="1:4" ht="19.5" customHeight="1" x14ac:dyDescent="0.5">
      <c r="B9" s="29" t="s">
        <v>61</v>
      </c>
      <c r="C9" s="30">
        <v>10</v>
      </c>
      <c r="D9" s="31">
        <f t="shared" si="0"/>
        <v>24.390243902439025</v>
      </c>
    </row>
    <row r="10" spans="1:4" ht="19.5" customHeight="1" thickBot="1" x14ac:dyDescent="0.55000000000000004">
      <c r="B10" s="32" t="s">
        <v>62</v>
      </c>
      <c r="C10" s="33">
        <v>5</v>
      </c>
      <c r="D10" s="31">
        <f t="shared" si="0"/>
        <v>12.195121951219512</v>
      </c>
    </row>
    <row r="11" spans="1:4" ht="24" thickTop="1" x14ac:dyDescent="0.5"/>
    <row r="13" spans="1:4" x14ac:dyDescent="0.5">
      <c r="B13" s="26" t="s">
        <v>191</v>
      </c>
    </row>
    <row r="14" spans="1:4" ht="24" thickBot="1" x14ac:dyDescent="0.55000000000000004">
      <c r="B14" s="14" t="s">
        <v>192</v>
      </c>
    </row>
    <row r="15" spans="1:4" ht="29.25" customHeight="1" thickTop="1" thickBot="1" x14ac:dyDescent="0.55000000000000004">
      <c r="B15" s="28" t="s">
        <v>0</v>
      </c>
      <c r="C15" s="28" t="s">
        <v>157</v>
      </c>
      <c r="D15" s="28" t="s">
        <v>5</v>
      </c>
    </row>
    <row r="16" spans="1:4" ht="24" thickBot="1" x14ac:dyDescent="0.55000000000000004">
      <c r="B16" s="35" t="s">
        <v>63</v>
      </c>
      <c r="C16" s="30">
        <v>13</v>
      </c>
      <c r="D16" s="31">
        <f>SUM(C16*100)/41</f>
        <v>31.707317073170731</v>
      </c>
    </row>
    <row r="17" spans="2:4" ht="24" thickBot="1" x14ac:dyDescent="0.55000000000000004">
      <c r="B17" s="35" t="s">
        <v>64</v>
      </c>
      <c r="C17" s="30">
        <v>20</v>
      </c>
      <c r="D17" s="31">
        <f t="shared" ref="D17:D26" si="1">SUM(C17*100)/41</f>
        <v>48.780487804878049</v>
      </c>
    </row>
    <row r="18" spans="2:4" ht="24" thickBot="1" x14ac:dyDescent="0.55000000000000004">
      <c r="B18" s="35" t="s">
        <v>65</v>
      </c>
      <c r="C18" s="30">
        <v>4</v>
      </c>
      <c r="D18" s="31">
        <f t="shared" si="1"/>
        <v>9.7560975609756095</v>
      </c>
    </row>
    <row r="19" spans="2:4" ht="24" thickBot="1" x14ac:dyDescent="0.55000000000000004">
      <c r="B19" s="35" t="s">
        <v>66</v>
      </c>
      <c r="C19" s="30">
        <v>10</v>
      </c>
      <c r="D19" s="31">
        <f t="shared" si="1"/>
        <v>24.390243902439025</v>
      </c>
    </row>
    <row r="20" spans="2:4" ht="24" thickBot="1" x14ac:dyDescent="0.55000000000000004">
      <c r="B20" s="35" t="s">
        <v>67</v>
      </c>
      <c r="C20" s="36">
        <v>5</v>
      </c>
      <c r="D20" s="31">
        <f t="shared" si="1"/>
        <v>12.195121951219512</v>
      </c>
    </row>
    <row r="21" spans="2:4" ht="24" thickBot="1" x14ac:dyDescent="0.55000000000000004">
      <c r="B21" s="35" t="s">
        <v>68</v>
      </c>
      <c r="C21" s="36">
        <v>2</v>
      </c>
      <c r="D21" s="31">
        <f t="shared" si="1"/>
        <v>4.8780487804878048</v>
      </c>
    </row>
    <row r="22" spans="2:4" ht="24" thickBot="1" x14ac:dyDescent="0.55000000000000004">
      <c r="B22" s="35" t="s">
        <v>69</v>
      </c>
      <c r="C22" s="36">
        <v>3</v>
      </c>
      <c r="D22" s="31">
        <f t="shared" si="1"/>
        <v>7.3170731707317076</v>
      </c>
    </row>
    <row r="23" spans="2:4" ht="24" thickBot="1" x14ac:dyDescent="0.55000000000000004">
      <c r="B23" s="35" t="s">
        <v>70</v>
      </c>
      <c r="C23" s="36">
        <v>4</v>
      </c>
      <c r="D23" s="31">
        <f t="shared" si="1"/>
        <v>9.7560975609756095</v>
      </c>
    </row>
    <row r="24" spans="2:4" ht="24" thickBot="1" x14ac:dyDescent="0.55000000000000004">
      <c r="B24" s="35" t="s">
        <v>71</v>
      </c>
      <c r="C24" s="36">
        <v>5</v>
      </c>
      <c r="D24" s="31">
        <f t="shared" si="1"/>
        <v>12.195121951219512</v>
      </c>
    </row>
    <row r="25" spans="2:4" ht="24" thickBot="1" x14ac:dyDescent="0.55000000000000004">
      <c r="B25" s="35" t="s">
        <v>72</v>
      </c>
      <c r="C25" s="36">
        <v>6</v>
      </c>
      <c r="D25" s="31">
        <f t="shared" si="1"/>
        <v>14.634146341463415</v>
      </c>
    </row>
    <row r="26" spans="2:4" ht="24" thickBot="1" x14ac:dyDescent="0.55000000000000004">
      <c r="B26" s="37" t="s">
        <v>73</v>
      </c>
      <c r="C26" s="33">
        <v>7</v>
      </c>
      <c r="D26" s="31">
        <f t="shared" si="1"/>
        <v>17.073170731707318</v>
      </c>
    </row>
    <row r="27" spans="2:4" ht="24" thickTop="1" x14ac:dyDescent="0.5"/>
    <row r="29" spans="2:4" x14ac:dyDescent="0.5">
      <c r="B29" s="26" t="s">
        <v>193</v>
      </c>
    </row>
    <row r="30" spans="2:4" ht="24" thickBot="1" x14ac:dyDescent="0.55000000000000004">
      <c r="B30" s="38" t="s">
        <v>146</v>
      </c>
    </row>
    <row r="31" spans="2:4" ht="24.75" thickTop="1" thickBot="1" x14ac:dyDescent="0.55000000000000004">
      <c r="B31" s="28" t="s">
        <v>0</v>
      </c>
      <c r="C31" s="28" t="s">
        <v>157</v>
      </c>
      <c r="D31" s="28" t="s">
        <v>5</v>
      </c>
    </row>
    <row r="32" spans="2:4" x14ac:dyDescent="0.5">
      <c r="B32" s="29"/>
      <c r="C32" s="30">
        <v>10</v>
      </c>
      <c r="D32" s="31">
        <f t="shared" ref="D32:D36" si="2">SUM(C32*100)/41</f>
        <v>24.390243902439025</v>
      </c>
    </row>
    <row r="33" spans="2:4" ht="24" thickBot="1" x14ac:dyDescent="0.55000000000000004">
      <c r="B33" s="29"/>
      <c r="C33" s="36">
        <v>5</v>
      </c>
      <c r="D33" s="31">
        <f t="shared" si="2"/>
        <v>12.195121951219512</v>
      </c>
    </row>
    <row r="34" spans="2:4" ht="24" thickBot="1" x14ac:dyDescent="0.55000000000000004">
      <c r="B34" s="29"/>
      <c r="C34" s="36">
        <v>2</v>
      </c>
      <c r="D34" s="31">
        <f t="shared" si="2"/>
        <v>4.8780487804878048</v>
      </c>
    </row>
    <row r="35" spans="2:4" ht="24" thickBot="1" x14ac:dyDescent="0.55000000000000004">
      <c r="B35" s="29"/>
      <c r="C35" s="36">
        <v>3</v>
      </c>
      <c r="D35" s="31">
        <f t="shared" si="2"/>
        <v>7.3170731707317076</v>
      </c>
    </row>
    <row r="36" spans="2:4" ht="24" thickBot="1" x14ac:dyDescent="0.55000000000000004">
      <c r="B36" s="32"/>
      <c r="C36" s="33"/>
      <c r="D36" s="31">
        <f t="shared" si="2"/>
        <v>0</v>
      </c>
    </row>
    <row r="37" spans="2:4" ht="24" thickTop="1" x14ac:dyDescent="0.5"/>
    <row r="39" spans="2:4" x14ac:dyDescent="0.5">
      <c r="B39" s="38"/>
    </row>
    <row r="40" spans="2:4" ht="24" thickBot="1" x14ac:dyDescent="0.55000000000000004">
      <c r="B40" s="38" t="s">
        <v>147</v>
      </c>
    </row>
    <row r="41" spans="2:4" ht="24.75" thickTop="1" thickBot="1" x14ac:dyDescent="0.55000000000000004">
      <c r="B41" s="28" t="s">
        <v>0</v>
      </c>
      <c r="C41" s="28" t="s">
        <v>157</v>
      </c>
      <c r="D41" s="28" t="s">
        <v>5</v>
      </c>
    </row>
    <row r="42" spans="2:4" x14ac:dyDescent="0.5">
      <c r="B42" s="29"/>
      <c r="C42" s="30">
        <v>10</v>
      </c>
      <c r="D42" s="31">
        <f t="shared" ref="D42:D45" si="3">SUM(C42*100)/41</f>
        <v>24.390243902439025</v>
      </c>
    </row>
    <row r="43" spans="2:4" ht="24" thickBot="1" x14ac:dyDescent="0.55000000000000004">
      <c r="B43" s="29"/>
      <c r="C43" s="36">
        <v>5</v>
      </c>
      <c r="D43" s="31">
        <f t="shared" si="3"/>
        <v>12.195121951219512</v>
      </c>
    </row>
    <row r="44" spans="2:4" ht="24" thickBot="1" x14ac:dyDescent="0.55000000000000004">
      <c r="B44" s="29"/>
      <c r="C44" s="36">
        <v>2</v>
      </c>
      <c r="D44" s="31">
        <f t="shared" si="3"/>
        <v>4.8780487804878048</v>
      </c>
    </row>
    <row r="45" spans="2:4" ht="24" thickBot="1" x14ac:dyDescent="0.55000000000000004">
      <c r="B45" s="29"/>
      <c r="C45" s="36">
        <v>3</v>
      </c>
      <c r="D45" s="31">
        <f t="shared" si="3"/>
        <v>7.3170731707317076</v>
      </c>
    </row>
    <row r="46" spans="2:4" x14ac:dyDescent="0.5">
      <c r="B46" s="44"/>
      <c r="C46" s="44"/>
      <c r="D46" s="44"/>
    </row>
    <row r="48" spans="2:4" x14ac:dyDescent="0.5">
      <c r="B48" s="26" t="s">
        <v>74</v>
      </c>
    </row>
    <row r="49" spans="2:4" ht="24" thickBot="1" x14ac:dyDescent="0.55000000000000004">
      <c r="B49" s="38" t="s">
        <v>148</v>
      </c>
    </row>
    <row r="50" spans="2:4" ht="24.75" thickTop="1" thickBot="1" x14ac:dyDescent="0.55000000000000004">
      <c r="B50" s="28" t="s">
        <v>75</v>
      </c>
      <c r="C50" s="28" t="s">
        <v>157</v>
      </c>
      <c r="D50" s="28" t="s">
        <v>5</v>
      </c>
    </row>
    <row r="51" spans="2:4" ht="47.25" thickBot="1" x14ac:dyDescent="0.55000000000000004">
      <c r="B51" s="39" t="s">
        <v>76</v>
      </c>
      <c r="C51" s="36">
        <v>5</v>
      </c>
      <c r="D51" s="31">
        <f t="shared" ref="D51:D52" si="4">SUM(C51*100)/41</f>
        <v>12.195121951219512</v>
      </c>
    </row>
    <row r="52" spans="2:4" ht="24" thickBot="1" x14ac:dyDescent="0.55000000000000004">
      <c r="B52" s="32" t="s">
        <v>77</v>
      </c>
      <c r="C52" s="36">
        <v>5</v>
      </c>
      <c r="D52" s="31">
        <f t="shared" si="4"/>
        <v>12.195121951219512</v>
      </c>
    </row>
    <row r="53" spans="2:4" ht="24.75" thickTop="1" thickBot="1" x14ac:dyDescent="0.55000000000000004">
      <c r="B53" s="32"/>
      <c r="C53" s="33"/>
      <c r="D53" s="33"/>
    </row>
    <row r="54" spans="2:4" ht="24" thickTop="1" x14ac:dyDescent="0.5"/>
    <row r="55" spans="2:4" x14ac:dyDescent="0.5">
      <c r="B55" s="26" t="s">
        <v>78</v>
      </c>
    </row>
    <row r="56" spans="2:4" ht="24" thickBot="1" x14ac:dyDescent="0.55000000000000004">
      <c r="B56" s="38" t="s">
        <v>149</v>
      </c>
    </row>
    <row r="57" spans="2:4" ht="24.75" thickTop="1" thickBot="1" x14ac:dyDescent="0.55000000000000004">
      <c r="B57" s="28" t="s">
        <v>0</v>
      </c>
      <c r="C57" s="28" t="s">
        <v>157</v>
      </c>
      <c r="D57" s="28" t="s">
        <v>5</v>
      </c>
    </row>
    <row r="58" spans="2:4" ht="24" thickBot="1" x14ac:dyDescent="0.55000000000000004">
      <c r="B58" s="39" t="s">
        <v>79</v>
      </c>
      <c r="C58" s="36">
        <v>5</v>
      </c>
      <c r="D58" s="31">
        <f t="shared" ref="D58:D63" si="5">SUM(C58*100)/41</f>
        <v>12.195121951219512</v>
      </c>
    </row>
    <row r="59" spans="2:4" ht="24" thickBot="1" x14ac:dyDescent="0.55000000000000004">
      <c r="B59" s="39" t="s">
        <v>80</v>
      </c>
      <c r="C59" s="36">
        <v>5</v>
      </c>
      <c r="D59" s="31">
        <f t="shared" si="5"/>
        <v>12.195121951219512</v>
      </c>
    </row>
    <row r="60" spans="2:4" ht="24" thickBot="1" x14ac:dyDescent="0.55000000000000004">
      <c r="B60" s="39" t="s">
        <v>81</v>
      </c>
      <c r="C60" s="36">
        <v>5</v>
      </c>
      <c r="D60" s="31">
        <f t="shared" si="5"/>
        <v>12.195121951219512</v>
      </c>
    </row>
    <row r="61" spans="2:4" ht="24" thickBot="1" x14ac:dyDescent="0.55000000000000004">
      <c r="B61" s="39" t="s">
        <v>82</v>
      </c>
      <c r="C61" s="36">
        <v>5</v>
      </c>
      <c r="D61" s="31">
        <f t="shared" si="5"/>
        <v>12.195121951219512</v>
      </c>
    </row>
    <row r="62" spans="2:4" ht="24" thickBot="1" x14ac:dyDescent="0.55000000000000004">
      <c r="B62" s="39" t="s">
        <v>83</v>
      </c>
      <c r="C62" s="36">
        <v>5</v>
      </c>
      <c r="D62" s="31">
        <f t="shared" si="5"/>
        <v>12.195121951219512</v>
      </c>
    </row>
    <row r="63" spans="2:4" ht="24" thickBot="1" x14ac:dyDescent="0.55000000000000004">
      <c r="B63" s="32" t="s">
        <v>55</v>
      </c>
      <c r="C63" s="36">
        <v>5</v>
      </c>
      <c r="D63" s="31">
        <f t="shared" si="5"/>
        <v>12.195121951219512</v>
      </c>
    </row>
    <row r="64" spans="2:4" ht="24" thickTop="1" x14ac:dyDescent="0.5"/>
    <row r="66" spans="2:4" x14ac:dyDescent="0.5">
      <c r="B66" s="26" t="s">
        <v>84</v>
      </c>
    </row>
    <row r="67" spans="2:4" ht="24" thickBot="1" x14ac:dyDescent="0.55000000000000004">
      <c r="B67" s="38" t="s">
        <v>150</v>
      </c>
    </row>
    <row r="68" spans="2:4" ht="24.75" thickTop="1" thickBot="1" x14ac:dyDescent="0.55000000000000004">
      <c r="B68" s="28" t="s">
        <v>85</v>
      </c>
      <c r="C68" s="28" t="s">
        <v>157</v>
      </c>
      <c r="D68" s="28" t="s">
        <v>5</v>
      </c>
    </row>
    <row r="69" spans="2:4" ht="24" thickBot="1" x14ac:dyDescent="0.55000000000000004">
      <c r="B69" s="39" t="s">
        <v>86</v>
      </c>
      <c r="C69" s="36">
        <v>5</v>
      </c>
      <c r="D69" s="31">
        <f t="shared" ref="D69:D73" si="6">SUM(C69*100)/41</f>
        <v>12.195121951219512</v>
      </c>
    </row>
    <row r="70" spans="2:4" ht="24" thickBot="1" x14ac:dyDescent="0.55000000000000004">
      <c r="B70" s="39" t="s">
        <v>87</v>
      </c>
      <c r="C70" s="36">
        <v>5</v>
      </c>
      <c r="D70" s="31">
        <f t="shared" si="6"/>
        <v>12.195121951219512</v>
      </c>
    </row>
    <row r="71" spans="2:4" ht="24" thickBot="1" x14ac:dyDescent="0.55000000000000004">
      <c r="B71" s="39" t="s">
        <v>88</v>
      </c>
      <c r="C71" s="36">
        <v>5</v>
      </c>
      <c r="D71" s="31">
        <f t="shared" si="6"/>
        <v>12.195121951219512</v>
      </c>
    </row>
    <row r="72" spans="2:4" ht="24" thickBot="1" x14ac:dyDescent="0.55000000000000004">
      <c r="B72" s="39" t="s">
        <v>89</v>
      </c>
      <c r="C72" s="36">
        <v>5</v>
      </c>
      <c r="D72" s="31">
        <f t="shared" si="6"/>
        <v>12.195121951219512</v>
      </c>
    </row>
    <row r="73" spans="2:4" ht="24" thickBot="1" x14ac:dyDescent="0.55000000000000004">
      <c r="B73" s="39" t="s">
        <v>90</v>
      </c>
      <c r="C73" s="36">
        <v>5</v>
      </c>
      <c r="D73" s="31">
        <f t="shared" si="6"/>
        <v>12.195121951219512</v>
      </c>
    </row>
    <row r="74" spans="2:4" ht="24" thickBot="1" x14ac:dyDescent="0.55000000000000004">
      <c r="B74" s="39" t="s">
        <v>91</v>
      </c>
      <c r="C74" s="36">
        <v>5</v>
      </c>
      <c r="D74" s="31">
        <f t="shared" ref="D74:D77" si="7">SUM(C74*100)/41</f>
        <v>12.195121951219512</v>
      </c>
    </row>
    <row r="75" spans="2:4" ht="24" thickBot="1" x14ac:dyDescent="0.55000000000000004">
      <c r="B75" s="39" t="s">
        <v>92</v>
      </c>
      <c r="C75" s="36">
        <v>5</v>
      </c>
      <c r="D75" s="31">
        <f t="shared" si="7"/>
        <v>12.195121951219512</v>
      </c>
    </row>
    <row r="76" spans="2:4" ht="24" thickBot="1" x14ac:dyDescent="0.55000000000000004">
      <c r="B76" s="39" t="s">
        <v>93</v>
      </c>
      <c r="C76" s="36">
        <v>5</v>
      </c>
      <c r="D76" s="31">
        <f t="shared" si="7"/>
        <v>12.195121951219512</v>
      </c>
    </row>
    <row r="77" spans="2:4" ht="24" thickBot="1" x14ac:dyDescent="0.55000000000000004">
      <c r="B77" s="32" t="s">
        <v>55</v>
      </c>
      <c r="C77" s="36">
        <v>5</v>
      </c>
      <c r="D77" s="31">
        <f t="shared" si="7"/>
        <v>12.195121951219512</v>
      </c>
    </row>
    <row r="78" spans="2:4" ht="24" thickTop="1" x14ac:dyDescent="0.5"/>
    <row r="81" spans="2:4" x14ac:dyDescent="0.5">
      <c r="B81" s="26" t="s">
        <v>94</v>
      </c>
    </row>
    <row r="82" spans="2:4" ht="24" thickBot="1" x14ac:dyDescent="0.55000000000000004">
      <c r="B82" s="38" t="s">
        <v>151</v>
      </c>
    </row>
    <row r="83" spans="2:4" ht="24.75" thickTop="1" thickBot="1" x14ac:dyDescent="0.55000000000000004">
      <c r="B83" s="28" t="s">
        <v>85</v>
      </c>
      <c r="C83" s="28" t="s">
        <v>157</v>
      </c>
      <c r="D83" s="28" t="s">
        <v>5</v>
      </c>
    </row>
    <row r="84" spans="2:4" ht="24" thickBot="1" x14ac:dyDescent="0.55000000000000004">
      <c r="B84" s="39" t="s">
        <v>95</v>
      </c>
      <c r="C84" s="36"/>
      <c r="D84" s="36"/>
    </row>
    <row r="85" spans="2:4" ht="24" thickBot="1" x14ac:dyDescent="0.55000000000000004">
      <c r="B85" s="39" t="s">
        <v>96</v>
      </c>
      <c r="C85" s="36"/>
      <c r="D85" s="36"/>
    </row>
    <row r="86" spans="2:4" ht="24" thickBot="1" x14ac:dyDescent="0.55000000000000004">
      <c r="B86" s="39" t="s">
        <v>96</v>
      </c>
      <c r="C86" s="36"/>
      <c r="D86" s="36"/>
    </row>
    <row r="87" spans="2:4" ht="24" thickBot="1" x14ac:dyDescent="0.55000000000000004">
      <c r="B87" s="39" t="s">
        <v>97</v>
      </c>
      <c r="C87" s="36"/>
      <c r="D87" s="36"/>
    </row>
    <row r="88" spans="2:4" ht="24" thickBot="1" x14ac:dyDescent="0.55000000000000004">
      <c r="B88" s="39" t="s">
        <v>98</v>
      </c>
      <c r="C88" s="36"/>
      <c r="D88" s="36"/>
    </row>
    <row r="89" spans="2:4" ht="24" thickBot="1" x14ac:dyDescent="0.55000000000000004">
      <c r="B89" s="32"/>
      <c r="C89" s="33"/>
      <c r="D89" s="33"/>
    </row>
    <row r="90" spans="2:4" ht="24" thickTop="1" x14ac:dyDescent="0.5"/>
    <row r="92" spans="2:4" x14ac:dyDescent="0.5">
      <c r="B92" s="26" t="s">
        <v>99</v>
      </c>
    </row>
    <row r="93" spans="2:4" ht="24" thickBot="1" x14ac:dyDescent="0.55000000000000004">
      <c r="B93" s="38" t="s">
        <v>152</v>
      </c>
    </row>
    <row r="94" spans="2:4" ht="24.75" thickTop="1" thickBot="1" x14ac:dyDescent="0.55000000000000004">
      <c r="B94" s="28" t="s">
        <v>85</v>
      </c>
      <c r="C94" s="28" t="s">
        <v>157</v>
      </c>
      <c r="D94" s="28" t="s">
        <v>5</v>
      </c>
    </row>
    <row r="95" spans="2:4" ht="24" thickBot="1" x14ac:dyDescent="0.55000000000000004">
      <c r="B95" s="39" t="s">
        <v>100</v>
      </c>
      <c r="C95" s="36"/>
      <c r="D95" s="36"/>
    </row>
    <row r="96" spans="2:4" ht="24" thickBot="1" x14ac:dyDescent="0.55000000000000004">
      <c r="B96" s="39" t="s">
        <v>101</v>
      </c>
      <c r="C96" s="36"/>
      <c r="D96" s="36"/>
    </row>
    <row r="97" spans="2:4" ht="24" thickBot="1" x14ac:dyDescent="0.55000000000000004">
      <c r="B97" s="39" t="s">
        <v>102</v>
      </c>
      <c r="C97" s="36"/>
      <c r="D97" s="36"/>
    </row>
    <row r="98" spans="2:4" ht="24" thickBot="1" x14ac:dyDescent="0.55000000000000004">
      <c r="B98" s="39" t="s">
        <v>103</v>
      </c>
      <c r="C98" s="36"/>
      <c r="D98" s="36"/>
    </row>
    <row r="99" spans="2:4" ht="24" thickBot="1" x14ac:dyDescent="0.55000000000000004">
      <c r="B99" s="39" t="s">
        <v>104</v>
      </c>
      <c r="C99" s="36"/>
      <c r="D99" s="36"/>
    </row>
    <row r="100" spans="2:4" ht="24" thickBot="1" x14ac:dyDescent="0.55000000000000004">
      <c r="B100" s="32"/>
      <c r="C100" s="33"/>
      <c r="D100" s="33"/>
    </row>
    <row r="101" spans="2:4" ht="24" thickTop="1" x14ac:dyDescent="0.5"/>
    <row r="103" spans="2:4" x14ac:dyDescent="0.5">
      <c r="B103" s="26" t="s">
        <v>105</v>
      </c>
    </row>
    <row r="104" spans="2:4" ht="24" thickBot="1" x14ac:dyDescent="0.55000000000000004">
      <c r="B104" s="38" t="s">
        <v>153</v>
      </c>
    </row>
    <row r="105" spans="2:4" ht="24.75" thickTop="1" thickBot="1" x14ac:dyDescent="0.55000000000000004">
      <c r="B105" s="28" t="s">
        <v>85</v>
      </c>
      <c r="C105" s="28" t="s">
        <v>157</v>
      </c>
      <c r="D105" s="28" t="s">
        <v>5</v>
      </c>
    </row>
    <row r="106" spans="2:4" ht="24" thickBot="1" x14ac:dyDescent="0.55000000000000004">
      <c r="B106" s="39" t="s">
        <v>106</v>
      </c>
      <c r="C106" s="36"/>
      <c r="D106" s="36"/>
    </row>
    <row r="107" spans="2:4" ht="47.25" thickBot="1" x14ac:dyDescent="0.55000000000000004">
      <c r="B107" s="39" t="s">
        <v>107</v>
      </c>
      <c r="C107" s="36"/>
      <c r="D107" s="36"/>
    </row>
    <row r="108" spans="2:4" ht="24" thickBot="1" x14ac:dyDescent="0.55000000000000004">
      <c r="B108" s="39" t="s">
        <v>108</v>
      </c>
      <c r="C108" s="36"/>
      <c r="D108" s="36"/>
    </row>
    <row r="109" spans="2:4" ht="24" thickBot="1" x14ac:dyDescent="0.55000000000000004">
      <c r="B109" s="39" t="s">
        <v>109</v>
      </c>
      <c r="C109" s="36"/>
      <c r="D109" s="36"/>
    </row>
    <row r="110" spans="2:4" ht="47.25" thickBot="1" x14ac:dyDescent="0.55000000000000004">
      <c r="B110" s="39" t="s">
        <v>110</v>
      </c>
      <c r="C110" s="36"/>
      <c r="D110" s="36"/>
    </row>
    <row r="111" spans="2:4" ht="24" thickBot="1" x14ac:dyDescent="0.55000000000000004">
      <c r="B111" s="32" t="s">
        <v>111</v>
      </c>
      <c r="C111" s="33"/>
      <c r="D111" s="33"/>
    </row>
    <row r="112" spans="2:4" ht="24" thickTop="1" x14ac:dyDescent="0.5"/>
    <row r="114" spans="2:4" x14ac:dyDescent="0.5">
      <c r="B114" s="26" t="s">
        <v>112</v>
      </c>
    </row>
    <row r="115" spans="2:4" ht="24" thickBot="1" x14ac:dyDescent="0.55000000000000004">
      <c r="B115" s="38" t="s">
        <v>154</v>
      </c>
    </row>
    <row r="116" spans="2:4" ht="24.75" thickTop="1" thickBot="1" x14ac:dyDescent="0.55000000000000004">
      <c r="B116" s="28" t="s">
        <v>85</v>
      </c>
      <c r="C116" s="28" t="s">
        <v>157</v>
      </c>
      <c r="D116" s="28" t="s">
        <v>5</v>
      </c>
    </row>
    <row r="117" spans="2:4" ht="24" thickBot="1" x14ac:dyDescent="0.55000000000000004">
      <c r="B117" s="39" t="s">
        <v>113</v>
      </c>
      <c r="C117" s="36"/>
      <c r="D117" s="36"/>
    </row>
    <row r="118" spans="2:4" ht="24" thickBot="1" x14ac:dyDescent="0.55000000000000004">
      <c r="B118" s="39" t="s">
        <v>114</v>
      </c>
      <c r="C118" s="36"/>
      <c r="D118" s="36"/>
    </row>
    <row r="119" spans="2:4" ht="24" thickBot="1" x14ac:dyDescent="0.55000000000000004">
      <c r="B119" s="39" t="s">
        <v>115</v>
      </c>
      <c r="C119" s="36"/>
      <c r="D119" s="36"/>
    </row>
    <row r="120" spans="2:4" ht="24" thickBot="1" x14ac:dyDescent="0.55000000000000004">
      <c r="B120" s="39" t="s">
        <v>116</v>
      </c>
      <c r="C120" s="36"/>
      <c r="D120" s="36"/>
    </row>
    <row r="121" spans="2:4" ht="24" thickBot="1" x14ac:dyDescent="0.55000000000000004">
      <c r="B121" s="39" t="s">
        <v>117</v>
      </c>
      <c r="C121" s="36"/>
      <c r="D121" s="36"/>
    </row>
    <row r="122" spans="2:4" ht="24" thickBot="1" x14ac:dyDescent="0.55000000000000004">
      <c r="B122" s="39" t="s">
        <v>118</v>
      </c>
      <c r="C122" s="36"/>
      <c r="D122" s="36"/>
    </row>
    <row r="123" spans="2:4" ht="24" thickBot="1" x14ac:dyDescent="0.55000000000000004">
      <c r="B123" s="39" t="s">
        <v>119</v>
      </c>
      <c r="C123" s="36"/>
      <c r="D123" s="36"/>
    </row>
    <row r="124" spans="2:4" ht="24" thickBot="1" x14ac:dyDescent="0.55000000000000004">
      <c r="B124" s="39" t="s">
        <v>120</v>
      </c>
      <c r="C124" s="36"/>
      <c r="D124" s="36"/>
    </row>
    <row r="125" spans="2:4" ht="24" thickBot="1" x14ac:dyDescent="0.55000000000000004">
      <c r="B125" s="39" t="s">
        <v>121</v>
      </c>
      <c r="C125" s="36"/>
      <c r="D125" s="36"/>
    </row>
    <row r="126" spans="2:4" ht="24" thickBot="1" x14ac:dyDescent="0.55000000000000004">
      <c r="B126" s="32" t="s">
        <v>122</v>
      </c>
      <c r="C126" s="33"/>
      <c r="D126" s="33"/>
    </row>
    <row r="127" spans="2:4" ht="24" thickTop="1" x14ac:dyDescent="0.5"/>
    <row r="129" spans="2:4" x14ac:dyDescent="0.5">
      <c r="B129" s="26" t="s">
        <v>123</v>
      </c>
    </row>
    <row r="130" spans="2:4" ht="24" thickBot="1" x14ac:dyDescent="0.55000000000000004">
      <c r="B130" s="38" t="s">
        <v>155</v>
      </c>
    </row>
    <row r="131" spans="2:4" ht="24.75" thickTop="1" thickBot="1" x14ac:dyDescent="0.55000000000000004">
      <c r="B131" s="28" t="s">
        <v>0</v>
      </c>
      <c r="C131" s="28" t="s">
        <v>157</v>
      </c>
      <c r="D131" s="28" t="s">
        <v>5</v>
      </c>
    </row>
    <row r="132" spans="2:4" ht="24" thickBot="1" x14ac:dyDescent="0.55000000000000004">
      <c r="B132" s="39" t="s">
        <v>124</v>
      </c>
      <c r="C132" s="36"/>
      <c r="D132" s="36"/>
    </row>
    <row r="133" spans="2:4" ht="24" thickBot="1" x14ac:dyDescent="0.55000000000000004">
      <c r="B133" s="39" t="s">
        <v>125</v>
      </c>
      <c r="C133" s="36"/>
      <c r="D133" s="36"/>
    </row>
    <row r="134" spans="2:4" ht="24" thickBot="1" x14ac:dyDescent="0.55000000000000004">
      <c r="B134" s="32"/>
      <c r="C134" s="33"/>
      <c r="D134" s="33"/>
    </row>
    <row r="135" spans="2:4" ht="24" thickTop="1" x14ac:dyDescent="0.5"/>
    <row r="137" spans="2:4" x14ac:dyDescent="0.5">
      <c r="B137" s="26" t="s">
        <v>126</v>
      </c>
    </row>
    <row r="138" spans="2:4" ht="24" thickBot="1" x14ac:dyDescent="0.55000000000000004">
      <c r="B138" s="38" t="s">
        <v>156</v>
      </c>
    </row>
    <row r="139" spans="2:4" ht="24.75" thickTop="1" thickBot="1" x14ac:dyDescent="0.55000000000000004">
      <c r="B139" s="28" t="s">
        <v>0</v>
      </c>
      <c r="C139" s="28" t="s">
        <v>157</v>
      </c>
      <c r="D139" s="28" t="s">
        <v>5</v>
      </c>
    </row>
    <row r="140" spans="2:4" ht="24" thickBot="1" x14ac:dyDescent="0.55000000000000004">
      <c r="B140" s="39" t="s">
        <v>127</v>
      </c>
      <c r="C140" s="36"/>
      <c r="D140" s="36"/>
    </row>
    <row r="141" spans="2:4" ht="47.25" thickBot="1" x14ac:dyDescent="0.55000000000000004">
      <c r="B141" s="39" t="s">
        <v>128</v>
      </c>
      <c r="C141" s="36"/>
      <c r="D141" s="36"/>
    </row>
    <row r="142" spans="2:4" ht="24" thickBot="1" x14ac:dyDescent="0.55000000000000004">
      <c r="B142" s="39" t="s">
        <v>129</v>
      </c>
      <c r="C142" s="36"/>
      <c r="D142" s="36"/>
    </row>
    <row r="143" spans="2:4" ht="47.25" thickBot="1" x14ac:dyDescent="0.55000000000000004">
      <c r="B143" s="39" t="s">
        <v>130</v>
      </c>
      <c r="C143" s="36"/>
      <c r="D143" s="36"/>
    </row>
    <row r="144" spans="2:4" ht="24" thickBot="1" x14ac:dyDescent="0.55000000000000004">
      <c r="B144" s="32"/>
      <c r="C144" s="33"/>
      <c r="D144" s="33"/>
    </row>
    <row r="145" ht="24" thickTop="1" x14ac:dyDescent="0.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2"/>
  <sheetViews>
    <sheetView tabSelected="1" workbookViewId="0">
      <selection activeCell="I9" sqref="I9"/>
    </sheetView>
  </sheetViews>
  <sheetFormatPr defaultColWidth="8.7265625" defaultRowHeight="23.25" x14ac:dyDescent="0.5"/>
  <cols>
    <col min="1" max="16384" width="8.7265625" style="2"/>
  </cols>
  <sheetData>
    <row r="2" spans="1:5" x14ac:dyDescent="0.5">
      <c r="A2" s="13" t="s">
        <v>196</v>
      </c>
    </row>
    <row r="3" spans="1:5" x14ac:dyDescent="0.5">
      <c r="C3" s="13" t="s">
        <v>197</v>
      </c>
    </row>
    <row r="4" spans="1:5" ht="24" thickBot="1" x14ac:dyDescent="0.55000000000000004">
      <c r="D4" s="3" t="s">
        <v>198</v>
      </c>
    </row>
    <row r="5" spans="1:5" ht="24.75" thickTop="1" thickBot="1" x14ac:dyDescent="0.55000000000000004">
      <c r="B5" s="22" t="s">
        <v>0</v>
      </c>
      <c r="C5" s="22" t="s">
        <v>13</v>
      </c>
      <c r="D5" s="22" t="s">
        <v>5</v>
      </c>
    </row>
    <row r="6" spans="1:5" x14ac:dyDescent="0.5">
      <c r="B6" s="45" t="s">
        <v>131</v>
      </c>
      <c r="C6" s="17">
        <v>15</v>
      </c>
      <c r="D6" s="18">
        <f>SUM(C6*100)/C21</f>
        <v>11.450381679389313</v>
      </c>
    </row>
    <row r="7" spans="1:5" x14ac:dyDescent="0.5">
      <c r="B7" s="46" t="s">
        <v>132</v>
      </c>
      <c r="C7" s="47">
        <v>15</v>
      </c>
      <c r="D7" s="48">
        <f>SUM(C7*100)/C21</f>
        <v>11.450381679389313</v>
      </c>
      <c r="E7" s="49"/>
    </row>
    <row r="8" spans="1:5" x14ac:dyDescent="0.5">
      <c r="B8" s="46" t="s">
        <v>133</v>
      </c>
      <c r="C8" s="47">
        <v>5</v>
      </c>
      <c r="D8" s="48">
        <f>SUM(C8*100)/C21</f>
        <v>3.8167938931297711</v>
      </c>
      <c r="E8" s="49"/>
    </row>
    <row r="9" spans="1:5" x14ac:dyDescent="0.5">
      <c r="B9" s="46" t="s">
        <v>134</v>
      </c>
      <c r="C9" s="47">
        <v>8</v>
      </c>
      <c r="D9" s="48">
        <f>SUM(C9*100)/C21</f>
        <v>6.106870229007634</v>
      </c>
      <c r="E9" s="49"/>
    </row>
    <row r="10" spans="1:5" x14ac:dyDescent="0.5">
      <c r="B10" s="46" t="s">
        <v>135</v>
      </c>
      <c r="C10" s="47">
        <v>9</v>
      </c>
      <c r="D10" s="48">
        <f>SUM(C10*100)/C21</f>
        <v>6.8702290076335881</v>
      </c>
      <c r="E10" s="49"/>
    </row>
    <row r="11" spans="1:5" x14ac:dyDescent="0.5">
      <c r="B11" s="46" t="s">
        <v>136</v>
      </c>
      <c r="C11" s="47">
        <v>7</v>
      </c>
      <c r="D11" s="48">
        <f>SUM(C11*100)/C21</f>
        <v>5.343511450381679</v>
      </c>
      <c r="E11" s="49"/>
    </row>
    <row r="12" spans="1:5" x14ac:dyDescent="0.5">
      <c r="B12" s="46" t="s">
        <v>137</v>
      </c>
      <c r="C12" s="47">
        <v>8</v>
      </c>
      <c r="D12" s="48">
        <f>SUM(C12*100)/C21</f>
        <v>6.106870229007634</v>
      </c>
      <c r="E12" s="49"/>
    </row>
    <row r="13" spans="1:5" x14ac:dyDescent="0.5">
      <c r="B13" s="46" t="s">
        <v>138</v>
      </c>
      <c r="C13" s="47">
        <v>8</v>
      </c>
      <c r="D13" s="48">
        <f>SUM(C13*100)/C21</f>
        <v>6.106870229007634</v>
      </c>
      <c r="E13" s="49"/>
    </row>
    <row r="14" spans="1:5" x14ac:dyDescent="0.5">
      <c r="B14" s="46" t="s">
        <v>139</v>
      </c>
      <c r="C14" s="47">
        <v>8</v>
      </c>
      <c r="D14" s="48">
        <f>SUM(C14*100)/C21</f>
        <v>6.106870229007634</v>
      </c>
      <c r="E14" s="49"/>
    </row>
    <row r="15" spans="1:5" x14ac:dyDescent="0.5">
      <c r="B15" s="46" t="s">
        <v>140</v>
      </c>
      <c r="C15" s="47">
        <v>8</v>
      </c>
      <c r="D15" s="48">
        <f>SUM(C15*100)/C21</f>
        <v>6.106870229007634</v>
      </c>
      <c r="E15" s="49"/>
    </row>
    <row r="16" spans="1:5" x14ac:dyDescent="0.5">
      <c r="B16" s="46" t="s">
        <v>141</v>
      </c>
      <c r="C16" s="47">
        <v>8</v>
      </c>
      <c r="D16" s="48">
        <f>SUM(C16*100)/C21</f>
        <v>6.106870229007634</v>
      </c>
      <c r="E16" s="49"/>
    </row>
    <row r="17" spans="2:5" x14ac:dyDescent="0.5">
      <c r="B17" s="46" t="s">
        <v>142</v>
      </c>
      <c r="C17" s="47">
        <v>8</v>
      </c>
      <c r="D17" s="48">
        <f>SUM(C17*100)/C21</f>
        <v>6.106870229007634</v>
      </c>
      <c r="E17" s="49"/>
    </row>
    <row r="18" spans="2:5" x14ac:dyDescent="0.5">
      <c r="B18" s="46" t="s">
        <v>143</v>
      </c>
      <c r="C18" s="47">
        <v>8</v>
      </c>
      <c r="D18" s="48">
        <f>SUM(C18*100)/C21</f>
        <v>6.106870229007634</v>
      </c>
      <c r="E18" s="49"/>
    </row>
    <row r="19" spans="2:5" x14ac:dyDescent="0.5">
      <c r="B19" s="46" t="s">
        <v>144</v>
      </c>
      <c r="C19" s="47">
        <v>8</v>
      </c>
      <c r="D19" s="48">
        <f>SUM(C19*100)/C21</f>
        <v>6.106870229007634</v>
      </c>
      <c r="E19" s="49"/>
    </row>
    <row r="20" spans="2:5" ht="24" thickBot="1" x14ac:dyDescent="0.55000000000000004">
      <c r="B20" s="40" t="s">
        <v>145</v>
      </c>
      <c r="C20" s="41">
        <v>8</v>
      </c>
      <c r="D20" s="18">
        <f>SUM(C20*100)/C21</f>
        <v>6.106870229007634</v>
      </c>
    </row>
    <row r="21" spans="2:5" ht="24" thickBot="1" x14ac:dyDescent="0.55000000000000004">
      <c r="B21" s="42"/>
      <c r="C21" s="43">
        <f>SUM(C6:C20)</f>
        <v>131</v>
      </c>
      <c r="D21" s="18">
        <f>SUM(C21*100)/C21</f>
        <v>100</v>
      </c>
    </row>
    <row r="22" spans="2:5" ht="24" thickTop="1" x14ac:dyDescent="0.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ข้อ 4.1</vt:lpstr>
      <vt:lpstr>ข้อ 4.2</vt:lpstr>
      <vt:lpstr>ข้อ 4.3</vt:lpstr>
      <vt:lpstr>ข้อ4.4</vt:lpstr>
      <vt:lpstr>ข้อ4.5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ASUS</cp:lastModifiedBy>
  <dcterms:created xsi:type="dcterms:W3CDTF">2020-07-26T22:40:09Z</dcterms:created>
  <dcterms:modified xsi:type="dcterms:W3CDTF">2020-09-01T07:29:48Z</dcterms:modified>
</cp:coreProperties>
</file>